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34f53fe44ca20/Documents/Excel/blog2025/"/>
    </mc:Choice>
  </mc:AlternateContent>
  <xr:revisionPtr revIDLastSave="1" documentId="8_{F3CCF996-3326-4393-B98D-5ACB2FC74B31}" xr6:coauthVersionLast="47" xr6:coauthVersionMax="47" xr10:uidLastSave="{24035833-4722-4BDE-9C0E-678CEFC1EDD8}"/>
  <bookViews>
    <workbookView xWindow="555" yWindow="315" windowWidth="28455" windowHeight="15435" xr2:uid="{59B659DB-0AC8-40A4-8F58-6631D7B718A9}"/>
  </bookViews>
  <sheets>
    <sheet name="Sheet1" sheetId="1" r:id="rId1"/>
  </sheets>
  <externalReferences>
    <externalReference r:id="rId2"/>
  </externalReferences>
  <definedNames>
    <definedName name="A_">Sheet1!$AA$2:$AA$16</definedName>
    <definedName name="A_m">Sheet1!$X$19:$X$33</definedName>
    <definedName name="Aflat_">Sheet1!$T$2:$T$16</definedName>
    <definedName name="Aflat_m">Sheet1!$Q$19:$Q$33</definedName>
    <definedName name="Aflat2_">Sheet1!$M$2:$M$16</definedName>
    <definedName name="Aflat2_m">Sheet1!$J$19:$J$33</definedName>
    <definedName name="Asharp_">Sheet1!$AH$2:$AH$16</definedName>
    <definedName name="Asharp_m">Sheet1!$AE$19:$AE$33</definedName>
    <definedName name="B_">Sheet1!$AC$2:$AC$16</definedName>
    <definedName name="B_m">Sheet1!$Z$19:$Z$33</definedName>
    <definedName name="Bflat_">Sheet1!$V$2:$V$16</definedName>
    <definedName name="Bflat_m">Sheet1!$S$19:$S$33</definedName>
    <definedName name="Bflat2_">Sheet1!$O$2:$O$16</definedName>
    <definedName name="Bflat2_m">Sheet1!$L$19:$L$33</definedName>
    <definedName name="Bsharp_">Sheet1!$AJ$2:$AJ$16</definedName>
    <definedName name="Bsharp_m">Sheet1!$AG$19:$AG$33</definedName>
    <definedName name="C_">Sheet1!$X$2:$X$16</definedName>
    <definedName name="C_m">Sheet1!$U$19:$U$33</definedName>
    <definedName name="Cflat_">Sheet1!$Q$2:$Q$16</definedName>
    <definedName name="Cflat_m">Sheet1!$N$19:$N$33</definedName>
    <definedName name="Cflat2_">Sheet1!$J$2:$J$16</definedName>
    <definedName name="Csharp_">Sheet1!$AE$2:$AE$16</definedName>
    <definedName name="Csharp_m">Sheet1!$AB$19:$AB$33</definedName>
    <definedName name="D_">Sheet1!$Z$2:$Z$16</definedName>
    <definedName name="D_m">Sheet1!$W$19:$W$33</definedName>
    <definedName name="Dflat_">Sheet1!$S$2:$S$16</definedName>
    <definedName name="Dflat_m">Sheet1!$P$19:$P$33</definedName>
    <definedName name="Dflat2_">Sheet1!$L$2:$L$16</definedName>
    <definedName name="Dsharp_">Sheet1!$AG$2:$AG$16</definedName>
    <definedName name="Dsharp_m">Sheet1!$AD$19:$AD$33</definedName>
    <definedName name="E_">Sheet1!$AB$2:$AB$16</definedName>
    <definedName name="E_m">Sheet1!$Y$19:$Y$33</definedName>
    <definedName name="Eflat_">Sheet1!$U$2:$U$16</definedName>
    <definedName name="Eflat_m">Sheet1!$R$19:$R$33</definedName>
    <definedName name="Eflat2_">Sheet1!$N$2:$N$16</definedName>
    <definedName name="Eflat2_m">Sheet1!$K$19:$K$33</definedName>
    <definedName name="Esharp_">Sheet1!$AI$2:$AI$16</definedName>
    <definedName name="Esharp_m">Sheet1!$AF$19:$AF$33</definedName>
    <definedName name="F_">Sheet1!$W$2:$W$16</definedName>
    <definedName name="F_m">Sheet1!$T$19:$T$33</definedName>
    <definedName name="Fflat_">Sheet1!$P$2:$P$16</definedName>
    <definedName name="Fflat_m">Sheet1!$M$19:$M$33</definedName>
    <definedName name="flat1_major">Sheet1!$AV$9:$BA$9</definedName>
    <definedName name="flat1_minor">Sheet1!$BD$12:$BI$12</definedName>
    <definedName name="flat10_minor">Sheet1!$BD$3:$BI$3</definedName>
    <definedName name="flat2_major">Sheet1!$AV$8:$BA$8</definedName>
    <definedName name="flat2_minor">Sheet1!$BD$11:$BI$11</definedName>
    <definedName name="flat3_major">Sheet1!$AV$7:$BA$7</definedName>
    <definedName name="flat3_minor">Sheet1!$BD$10:$BI$10</definedName>
    <definedName name="flat4_major">Sheet1!$AV$6:$BA$6</definedName>
    <definedName name="flat4_minor">Sheet1!$BD$9:$BI$9</definedName>
    <definedName name="flat5_major">Sheet1!$AV$5:$BA$5</definedName>
    <definedName name="flat5_minor">Sheet1!$BD$8:$BI$8</definedName>
    <definedName name="flat6_major">Sheet1!$AV$4:$BA$4</definedName>
    <definedName name="flat6_minor">Sheet1!$BD$7:$BI$7</definedName>
    <definedName name="flat7_major">Sheet1!$AV$3:$BA$3</definedName>
    <definedName name="flat7_minor">Sheet1!$BD$6:$BI$6</definedName>
    <definedName name="flat8_minor">Sheet1!$BD$5:$BI$5</definedName>
    <definedName name="flat9_minor">Sheet1!$BD$4:$BI$4</definedName>
    <definedName name="Fsharp_">Sheet1!$AD$2:$AD$16</definedName>
    <definedName name="Fsharp_m">Sheet1!$AA$19:$AA$33</definedName>
    <definedName name="G_">Sheet1!$Y$2:$Y$16</definedName>
    <definedName name="G_m">Sheet1!$V$19:$V$33</definedName>
    <definedName name="Gflat_">Sheet1!$R$2:$R$16</definedName>
    <definedName name="Gflat_m">Sheet1!$O$19:$O$33</definedName>
    <definedName name="Gflat2_">Sheet1!$K$2:$K$16</definedName>
    <definedName name="Gsharp_">Sheet1!$AF$2:$AF$16</definedName>
    <definedName name="Gsharp_m">Sheet1!$AC$19:$AC$33</definedName>
    <definedName name="none_major">Sheet1!$AV$10:$BA$10</definedName>
    <definedName name="none_minor">Sheet1!$BD$13:$BI$13</definedName>
    <definedName name="sharp1_major">Sheet1!$AV$11:$BA$11</definedName>
    <definedName name="sharp1_minor">Sheet1!$BD$14:$BI$14</definedName>
    <definedName name="sharp2_major">Sheet1!$AV$12:$BA$12</definedName>
    <definedName name="sharp2_minor">Sheet1!$BD$15:$BI$15</definedName>
    <definedName name="sharp3_major">Sheet1!$AV$13:$BA$13</definedName>
    <definedName name="sharp3_minor">Sheet1!$BD$16:$BI$16</definedName>
    <definedName name="sharp4_major">Sheet1!$AV$14:$BA$14</definedName>
    <definedName name="sharp4_minor">Sheet1!$BD$17:$BI$17</definedName>
    <definedName name="sharp5_major">Sheet1!$AV$15:$BA$15</definedName>
    <definedName name="sharp5_minor">Sheet1!$BD$18:$BI$18</definedName>
    <definedName name="sharp6_major">Sheet1!$AV$16:$BA$16</definedName>
    <definedName name="sharp6_minor">Sheet1!$BD$19:$BI$19</definedName>
    <definedName name="sharp7_major">Sheet1!$AV$17:$BA$17</definedName>
    <definedName name="sharp7_minor">Sheet1!$BD$20:$BI$20</definedName>
    <definedName name="仮名表">[1]Sheet3!$A$2:$C$4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4" i="1" l="1" a="1"/>
  <c r="BD24" i="1" s="1"/>
  <c r="AV24" i="1" a="1"/>
  <c r="AV24" i="1" s="1"/>
  <c r="AU17" i="1" a="1"/>
  <c r="AU17" i="1" s="1"/>
  <c r="AU16" i="1" a="1"/>
  <c r="AU16" i="1" s="1"/>
  <c r="AU15" i="1" a="1"/>
  <c r="AU15" i="1" s="1"/>
  <c r="AU14" i="1" a="1"/>
  <c r="AU14" i="1" s="1"/>
  <c r="AU13" i="1" a="1"/>
  <c r="AU13" i="1" s="1"/>
  <c r="AU12" i="1" a="1"/>
  <c r="AU12" i="1" s="1"/>
  <c r="AU11" i="1" a="1"/>
  <c r="AU11" i="1" s="1"/>
  <c r="AU10" i="1" a="1"/>
  <c r="AU10" i="1" s="1"/>
  <c r="AU9" i="1" a="1"/>
  <c r="AU9" i="1" s="1"/>
  <c r="AU8" i="1" a="1"/>
  <c r="AU8" i="1" s="1"/>
  <c r="AU7" i="1" a="1"/>
  <c r="AU7" i="1" s="1"/>
  <c r="AU6" i="1" a="1"/>
  <c r="AU6" i="1" s="1"/>
  <c r="AU5" i="1" a="1"/>
  <c r="AU5" i="1" s="1"/>
  <c r="AU4" i="1" a="1"/>
  <c r="AU4" i="1" s="1"/>
  <c r="AU3" i="1" a="1"/>
  <c r="AU3" i="1" s="1"/>
  <c r="BD2" i="1" a="1"/>
  <c r="BD2" i="1" s="1"/>
  <c r="AV2" i="1" a="1"/>
  <c r="AV2" i="1" s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G18" i="1" s="1" a="1"/>
  <c r="G18" i="1" s="1"/>
  <c r="BI25" i="1" a="1"/>
  <c r="BE25" i="1" a="1"/>
  <c r="AY25" i="1" a="1"/>
  <c r="BH25" i="1" a="1"/>
  <c r="BD25" i="1" a="1"/>
  <c r="AX25" i="1" a="1"/>
  <c r="BG25" i="1" a="1"/>
  <c r="BA25" i="1" a="1"/>
  <c r="AW25" i="1" a="1"/>
  <c r="BF25" i="1" a="1"/>
  <c r="AZ25" i="1" a="1"/>
  <c r="AV25" i="1" a="1"/>
  <c r="AV25" i="1" l="1"/>
  <c r="AZ25" i="1"/>
  <c r="BF25" i="1"/>
  <c r="AW25" i="1"/>
  <c r="BA25" i="1"/>
  <c r="BG25" i="1"/>
  <c r="AX25" i="1"/>
  <c r="BD25" i="1"/>
  <c r="BH25" i="1"/>
  <c r="AY25" i="1"/>
  <c r="BE25" i="1"/>
  <c r="B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Shin-ya Yamamoto</author>
  </authors>
  <commentList>
    <comment ref="AU25" authorId="0" shapeId="0" xr:uid="{FBCE4A57-9089-48C6-9C0F-130ED2516122}">
      <text>
        <r>
          <rPr>
            <b/>
            <sz val="12"/>
            <color indexed="81"/>
            <rFont val="MS P ゴシック"/>
            <family val="3"/>
            <charset val="128"/>
          </rPr>
          <t>リスト形式になっています。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<sst xmlns="http://schemas.openxmlformats.org/spreadsheetml/2006/main" count="1236" uniqueCount="102">
  <si>
    <t>F♭♭</t>
  </si>
  <si>
    <t>C♭♭</t>
  </si>
  <si>
    <t>G♭♭</t>
  </si>
  <si>
    <t>D♭♭</t>
  </si>
  <si>
    <t>A♭♭</t>
  </si>
  <si>
    <t>E♭♭</t>
  </si>
  <si>
    <t>B♭♭</t>
  </si>
  <si>
    <t>F♭</t>
  </si>
  <si>
    <t>C♭</t>
  </si>
  <si>
    <t>G♭</t>
  </si>
  <si>
    <t>D♭</t>
  </si>
  <si>
    <t>A♭</t>
  </si>
  <si>
    <t>E♭</t>
  </si>
  <si>
    <t>B♭</t>
  </si>
  <si>
    <t>F</t>
    <phoneticPr fontId="1"/>
  </si>
  <si>
    <t>C</t>
    <phoneticPr fontId="1"/>
  </si>
  <si>
    <t>G</t>
    <phoneticPr fontId="1"/>
  </si>
  <si>
    <t>D</t>
    <phoneticPr fontId="1"/>
  </si>
  <si>
    <t>A</t>
    <phoneticPr fontId="1"/>
  </si>
  <si>
    <t>E</t>
    <phoneticPr fontId="1"/>
  </si>
  <si>
    <t>B</t>
    <phoneticPr fontId="1"/>
  </si>
  <si>
    <t>F♯</t>
  </si>
  <si>
    <t>C♯</t>
  </si>
  <si>
    <t>G♯</t>
  </si>
  <si>
    <t>D♯</t>
  </si>
  <si>
    <t>A♯</t>
  </si>
  <si>
    <t>E♯</t>
  </si>
  <si>
    <t>B♯</t>
  </si>
  <si>
    <t>Fx</t>
  </si>
  <si>
    <t>Cx</t>
  </si>
  <si>
    <t>Gx</t>
  </si>
  <si>
    <t>Dx</t>
  </si>
  <si>
    <t>Ax</t>
  </si>
  <si>
    <t>Ex</t>
  </si>
  <si>
    <t>Bx</t>
  </si>
  <si>
    <t>長調</t>
    <rPh sb="0" eb="2">
      <t>チョウチョウ</t>
    </rPh>
    <phoneticPr fontId="1"/>
  </si>
  <si>
    <t>短調</t>
    <rPh sb="0" eb="2">
      <t>タンチョウ</t>
    </rPh>
    <phoneticPr fontId="1"/>
  </si>
  <si>
    <t>Cflat_</t>
  </si>
  <si>
    <t>Dflat_m</t>
  </si>
  <si>
    <t>Eflat_m</t>
  </si>
  <si>
    <t>Fflat_</t>
  </si>
  <si>
    <t>Gflat_</t>
  </si>
  <si>
    <t>Aflat_m</t>
  </si>
  <si>
    <t>flat10_minor</t>
    <phoneticPr fontId="1"/>
  </si>
  <si>
    <t>Cflat_m</t>
  </si>
  <si>
    <t>Fflat_m</t>
  </si>
  <si>
    <t>Aflat2_</t>
  </si>
  <si>
    <t>Bflat_m</t>
  </si>
  <si>
    <t>Dflat_</t>
  </si>
  <si>
    <t>flat9_minor</t>
    <phoneticPr fontId="1"/>
  </si>
  <si>
    <t>Gflat_m</t>
  </si>
  <si>
    <t>Eflat2_</t>
  </si>
  <si>
    <t>F_m</t>
  </si>
  <si>
    <t>Aflat_</t>
  </si>
  <si>
    <t>flat8_minor</t>
    <phoneticPr fontId="1"/>
  </si>
  <si>
    <t>Bflat2_</t>
  </si>
  <si>
    <t>C_m</t>
  </si>
  <si>
    <t>Eflat_</t>
  </si>
  <si>
    <t>flat7_minor</t>
  </si>
  <si>
    <t>G_m</t>
  </si>
  <si>
    <t>Bflat_</t>
  </si>
  <si>
    <t>flat6_minor</t>
  </si>
  <si>
    <t>D_m</t>
  </si>
  <si>
    <t>F_</t>
  </si>
  <si>
    <t>flat5_minor</t>
  </si>
  <si>
    <t>A_m</t>
  </si>
  <si>
    <t>C_</t>
  </si>
  <si>
    <t>flat4_minor</t>
  </si>
  <si>
    <t>E_m</t>
  </si>
  <si>
    <t>G_</t>
  </si>
  <si>
    <t>flat3_minor</t>
  </si>
  <si>
    <t>Aflat_</t>
    <phoneticPr fontId="1"/>
  </si>
  <si>
    <t>B_m</t>
  </si>
  <si>
    <t>D_</t>
  </si>
  <si>
    <t>flat2_minor</t>
  </si>
  <si>
    <t>Fsharp_m</t>
  </si>
  <si>
    <t>A_</t>
  </si>
  <si>
    <t>flat1_minor</t>
  </si>
  <si>
    <t>Csharp_m</t>
  </si>
  <si>
    <t>E_</t>
  </si>
  <si>
    <t>none_minor</t>
  </si>
  <si>
    <t>Gsharp_m</t>
  </si>
  <si>
    <t>B_</t>
  </si>
  <si>
    <t>sharp1_minor</t>
  </si>
  <si>
    <t>Dsharp_m</t>
  </si>
  <si>
    <t>Fsharp_</t>
  </si>
  <si>
    <t>sharp2_minor</t>
  </si>
  <si>
    <t>Asharp_m</t>
  </si>
  <si>
    <t>Csharp_</t>
  </si>
  <si>
    <t>sharp3_minor</t>
  </si>
  <si>
    <t>Esharp_m</t>
  </si>
  <si>
    <t>Gsharp_</t>
  </si>
  <si>
    <t>sharp4_minor</t>
  </si>
  <si>
    <t>sharp5_minor</t>
  </si>
  <si>
    <t>Dsharp_</t>
  </si>
  <si>
    <t>sharp6_minor</t>
  </si>
  <si>
    <t>Asharp_</t>
  </si>
  <si>
    <t>sharp7_minor</t>
  </si>
  <si>
    <t>Esharp_</t>
  </si>
  <si>
    <t>none_major</t>
  </si>
  <si>
    <t>↑</t>
    <phoneticPr fontId="1"/>
  </si>
  <si>
    <t>ここを変える</t>
    <rPh sb="3" eb="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</si>
</sst>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6" borderId="0" xfId="0" applyFill="1">
      <alignment vertical="center"/>
    </xf>
    <xf numFmtId="0" fontId="0" fillId="0" borderId="15" xfId="0" applyBorder="1">
      <alignment vertical="center"/>
    </xf>
    <xf numFmtId="0" fontId="3" fillId="7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8" borderId="0" xfId="0" applyFont="1" applyFill="1">
      <alignment vertical="center"/>
    </xf>
    <xf numFmtId="0" fontId="0" fillId="9" borderId="0" xfId="0" applyFill="1">
      <alignment vertical="center"/>
    </xf>
    <xf numFmtId="0" fontId="5" fillId="10" borderId="0" xfId="0" applyFont="1" applyFill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1c34f53fe44ca20/Documents/Excel/blog2025/onkai02.xlsx" TargetMode="External"/><Relationship Id="rId1" Type="http://schemas.openxmlformats.org/officeDocument/2006/relationships/externalLinkPath" Target="onkai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/>
      <sheetData sheetId="1" refreshError="1"/>
      <sheetData sheetId="2">
        <row r="2">
          <cell r="A2" t="str">
            <v>さ</v>
          </cell>
          <cell r="B2" t="str">
            <v>か</v>
          </cell>
          <cell r="C2" t="str">
            <v>あ</v>
          </cell>
        </row>
        <row r="3">
          <cell r="A3" t="str">
            <v>し</v>
          </cell>
          <cell r="B3" t="str">
            <v>き</v>
          </cell>
          <cell r="C3" t="str">
            <v>い</v>
          </cell>
        </row>
        <row r="4">
          <cell r="A4" t="str">
            <v>す</v>
          </cell>
          <cell r="B4" t="str">
            <v>く</v>
          </cell>
          <cell r="C4" t="str">
            <v>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18FC-700C-4AF2-A810-D2018FD9CB1E}">
  <dimension ref="A1:BI39"/>
  <sheetViews>
    <sheetView tabSelected="1" zoomScaleNormal="100" workbookViewId="0"/>
  </sheetViews>
  <sheetFormatPr defaultColWidth="7" defaultRowHeight="18.75"/>
  <cols>
    <col min="46" max="46" width="10.125" customWidth="1"/>
    <col min="47" max="47" width="13.75" customWidth="1"/>
    <col min="48" max="53" width="10.125" customWidth="1"/>
    <col min="54" max="54" width="6" customWidth="1"/>
    <col min="55" max="55" width="14.75" customWidth="1"/>
    <col min="56" max="56" width="10.125" customWidth="1"/>
    <col min="57" max="58" width="3.5" customWidth="1"/>
    <col min="59" max="61" width="10.125" customWidth="1"/>
  </cols>
  <sheetData>
    <row r="1" spans="4:61" ht="17.25" customHeight="1" thickBot="1">
      <c r="J1" s="1" t="str">
        <f>LEFT(J2,1)&amp;"flat2_"</f>
        <v>Cflat2_</v>
      </c>
      <c r="K1" s="1" t="str">
        <f t="shared" ref="K1:O1" si="0">LEFT(K2,1)&amp;"flat2_"</f>
        <v>Gflat2_</v>
      </c>
      <c r="L1" s="1" t="str">
        <f t="shared" si="0"/>
        <v>Dflat2_</v>
      </c>
      <c r="M1" s="1" t="str">
        <f t="shared" si="0"/>
        <v>Aflat2_</v>
      </c>
      <c r="N1" s="1" t="str">
        <f t="shared" si="0"/>
        <v>Eflat2_</v>
      </c>
      <c r="O1" s="1" t="str">
        <f t="shared" si="0"/>
        <v>Bflat2_</v>
      </c>
      <c r="P1" s="1" t="str">
        <f>LEFT(P2,1)&amp;"flat_"</f>
        <v>Fflat_</v>
      </c>
      <c r="Q1" s="2" t="str">
        <f t="shared" ref="Q1:V1" si="1">LEFT(Q2,1)&amp;"flat_"</f>
        <v>Cflat_</v>
      </c>
      <c r="R1" s="2" t="str">
        <f t="shared" si="1"/>
        <v>Gflat_</v>
      </c>
      <c r="S1" s="2" t="str">
        <f t="shared" si="1"/>
        <v>Dflat_</v>
      </c>
      <c r="T1" s="2" t="str">
        <f t="shared" si="1"/>
        <v>Aflat_</v>
      </c>
      <c r="U1" s="2" t="str">
        <f t="shared" si="1"/>
        <v>Eflat_</v>
      </c>
      <c r="V1" s="2" t="str">
        <f t="shared" si="1"/>
        <v>Bflat_</v>
      </c>
      <c r="W1" s="2" t="str">
        <f>W2&amp;"_"</f>
        <v>F_</v>
      </c>
      <c r="X1" s="3" t="str">
        <f t="shared" ref="X1:AC1" si="2">X2&amp;"_"</f>
        <v>C_</v>
      </c>
      <c r="Y1" s="2" t="str">
        <f t="shared" si="2"/>
        <v>G_</v>
      </c>
      <c r="Z1" s="2" t="str">
        <f t="shared" si="2"/>
        <v>D_</v>
      </c>
      <c r="AA1" s="2" t="str">
        <f t="shared" si="2"/>
        <v>A_</v>
      </c>
      <c r="AB1" s="2" t="str">
        <f t="shared" si="2"/>
        <v>E_</v>
      </c>
      <c r="AC1" s="2" t="str">
        <f t="shared" si="2"/>
        <v>B_</v>
      </c>
      <c r="AD1" s="2" t="str">
        <f>LEFT(AD2,1)&amp;"sharp_"</f>
        <v>Fsharp_</v>
      </c>
      <c r="AE1" s="2" t="str">
        <f t="shared" ref="AE1:AJ1" si="3">LEFT(AE2,1)&amp;"sharp_"</f>
        <v>Csharp_</v>
      </c>
      <c r="AF1" s="1" t="str">
        <f t="shared" si="3"/>
        <v>Gsharp_</v>
      </c>
      <c r="AG1" s="1" t="str">
        <f t="shared" si="3"/>
        <v>Dsharp_</v>
      </c>
      <c r="AH1" s="1" t="str">
        <f t="shared" si="3"/>
        <v>Asharp_</v>
      </c>
      <c r="AI1" s="1" t="str">
        <f t="shared" si="3"/>
        <v>Esharp_</v>
      </c>
      <c r="AJ1" s="1" t="str">
        <f t="shared" si="3"/>
        <v>Bsharp_</v>
      </c>
    </row>
    <row r="2" spans="4:61" ht="17.25" customHeight="1"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U2" t="s">
        <v>12</v>
      </c>
      <c r="V2" t="s">
        <v>13</v>
      </c>
      <c r="W2" t="s">
        <v>14</v>
      </c>
      <c r="X2" s="4" t="s">
        <v>15</v>
      </c>
      <c r="Y2" t="s">
        <v>16</v>
      </c>
      <c r="Z2" t="s">
        <v>17</v>
      </c>
      <c r="AA2" t="s">
        <v>18</v>
      </c>
      <c r="AB2" t="s">
        <v>19</v>
      </c>
      <c r="AC2" t="s">
        <v>20</v>
      </c>
      <c r="AD2" t="s">
        <v>21</v>
      </c>
      <c r="AE2" t="s">
        <v>22</v>
      </c>
      <c r="AF2" t="s">
        <v>23</v>
      </c>
      <c r="AG2" t="s">
        <v>24</v>
      </c>
      <c r="AH2" t="s">
        <v>25</v>
      </c>
      <c r="AI2" t="s">
        <v>26</v>
      </c>
      <c r="AJ2" t="s">
        <v>27</v>
      </c>
      <c r="AK2" t="s">
        <v>28</v>
      </c>
      <c r="AL2" t="s">
        <v>29</v>
      </c>
      <c r="AM2" t="s">
        <v>30</v>
      </c>
      <c r="AN2" t="s">
        <v>31</v>
      </c>
      <c r="AO2" t="s">
        <v>32</v>
      </c>
      <c r="AP2" t="s">
        <v>33</v>
      </c>
      <c r="AQ2" t="s">
        <v>34</v>
      </c>
      <c r="AU2" s="5" t="s">
        <v>35</v>
      </c>
      <c r="AV2" s="6" t="str" cm="1">
        <f t="array" ref="AV2:BA2">ROMAN(_xlfn.SEQUENCE(1,6))</f>
        <v>I</v>
      </c>
      <c r="AW2" s="7" t="str">
        <v>II</v>
      </c>
      <c r="AX2" s="7" t="str">
        <v>III</v>
      </c>
      <c r="AY2" s="7" t="str">
        <v>IV</v>
      </c>
      <c r="AZ2" s="7" t="str">
        <v>V</v>
      </c>
      <c r="BA2" s="8" t="str">
        <v>VI</v>
      </c>
      <c r="BC2" s="9" t="s">
        <v>36</v>
      </c>
      <c r="BD2" s="10" t="str" cm="1">
        <f t="array" ref="BD2:BI2">ROMAN(_xlfn.SEQUENCE(1,6))</f>
        <v>I</v>
      </c>
      <c r="BE2" s="7" t="str">
        <v>II</v>
      </c>
      <c r="BF2" s="7" t="str">
        <v>III</v>
      </c>
      <c r="BG2" s="7" t="str">
        <v>IV</v>
      </c>
      <c r="BH2" s="7" t="str">
        <v>V</v>
      </c>
      <c r="BI2" s="8" t="str">
        <v>VI</v>
      </c>
    </row>
    <row r="3" spans="4:61" ht="17.25" customHeight="1"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s="4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20</v>
      </c>
      <c r="AB3" t="s">
        <v>21</v>
      </c>
      <c r="AC3" t="s">
        <v>22</v>
      </c>
      <c r="AD3" t="s">
        <v>23</v>
      </c>
      <c r="AE3" t="s">
        <v>24</v>
      </c>
      <c r="AF3" t="s">
        <v>25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T3">
        <v>-7</v>
      </c>
      <c r="AU3" s="11" t="str" cm="1">
        <f t="array" ref="AU3">_xlfn.IFS(AT3&gt;0,"sharp"&amp;AT3&amp;"_major",AT3=0,"none_major",AT3&lt;0,"flat"&amp;ABS(AT3)&amp;"_major",TRUE,"-")</f>
        <v>flat7_major</v>
      </c>
      <c r="AV3" s="12" t="s">
        <v>37</v>
      </c>
      <c r="AW3" s="13" t="s">
        <v>38</v>
      </c>
      <c r="AX3" s="13" t="s">
        <v>39</v>
      </c>
      <c r="AY3" s="13" t="s">
        <v>40</v>
      </c>
      <c r="AZ3" s="13" t="s">
        <v>41</v>
      </c>
      <c r="BA3" s="14" t="s">
        <v>42</v>
      </c>
      <c r="BB3">
        <v>-10</v>
      </c>
      <c r="BC3" s="11" t="s">
        <v>43</v>
      </c>
      <c r="BD3" s="15" t="s">
        <v>44</v>
      </c>
      <c r="BE3" s="13"/>
      <c r="BF3" s="13"/>
      <c r="BG3" s="13" t="s">
        <v>45</v>
      </c>
      <c r="BH3" s="13" t="s">
        <v>41</v>
      </c>
      <c r="BI3" s="14" t="s">
        <v>46</v>
      </c>
    </row>
    <row r="4" spans="4:61" ht="17.25" customHeight="1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t="s">
        <v>9</v>
      </c>
      <c r="O4" t="s">
        <v>10</v>
      </c>
      <c r="P4" t="s">
        <v>11</v>
      </c>
      <c r="Q4" t="s">
        <v>12</v>
      </c>
      <c r="R4" t="s">
        <v>13</v>
      </c>
      <c r="S4" t="s">
        <v>14</v>
      </c>
      <c r="T4" s="4" t="s">
        <v>15</v>
      </c>
      <c r="U4" t="s">
        <v>16</v>
      </c>
      <c r="V4" t="s">
        <v>17</v>
      </c>
      <c r="W4" t="s">
        <v>18</v>
      </c>
      <c r="X4" t="s">
        <v>19</v>
      </c>
      <c r="Y4" t="s">
        <v>20</v>
      </c>
      <c r="Z4" t="s">
        <v>21</v>
      </c>
      <c r="AA4" t="s">
        <v>22</v>
      </c>
      <c r="AB4" t="s">
        <v>23</v>
      </c>
      <c r="AC4" t="s">
        <v>24</v>
      </c>
      <c r="AD4" t="s">
        <v>25</v>
      </c>
      <c r="AE4" t="s">
        <v>26</v>
      </c>
      <c r="AF4" t="s">
        <v>27</v>
      </c>
      <c r="AG4" t="s">
        <v>28</v>
      </c>
      <c r="AH4" t="s">
        <v>29</v>
      </c>
      <c r="AI4" t="s">
        <v>30</v>
      </c>
      <c r="AJ4" t="s">
        <v>31</v>
      </c>
      <c r="AK4" t="s">
        <v>32</v>
      </c>
      <c r="AL4" t="s">
        <v>33</v>
      </c>
      <c r="AM4" t="s">
        <v>34</v>
      </c>
      <c r="AT4">
        <v>-6</v>
      </c>
      <c r="AU4" s="11" t="str" cm="1">
        <f t="array" ref="AU4">_xlfn.IFS(AT4&gt;0,"sharp"&amp;AT4&amp;"_major",AT4=0,"none_major",AT4&lt;0,"flat"&amp;ABS(AT4)&amp;"_major",TRUE,"-")</f>
        <v>flat6_major</v>
      </c>
      <c r="AV4" s="12" t="s">
        <v>41</v>
      </c>
      <c r="AW4" s="13" t="s">
        <v>42</v>
      </c>
      <c r="AX4" s="13" t="s">
        <v>47</v>
      </c>
      <c r="AY4" s="13" t="s">
        <v>37</v>
      </c>
      <c r="AZ4" s="13" t="s">
        <v>48</v>
      </c>
      <c r="BA4" s="14" t="s">
        <v>39</v>
      </c>
      <c r="BB4">
        <v>-9</v>
      </c>
      <c r="BC4" s="11" t="s">
        <v>49</v>
      </c>
      <c r="BD4" s="15" t="s">
        <v>50</v>
      </c>
      <c r="BE4" s="13"/>
      <c r="BF4" s="13"/>
      <c r="BG4" s="13" t="s">
        <v>44</v>
      </c>
      <c r="BH4" s="13" t="s">
        <v>48</v>
      </c>
      <c r="BI4" s="14" t="s">
        <v>51</v>
      </c>
    </row>
    <row r="5" spans="4:61" ht="17.25" customHeight="1">
      <c r="J5" t="s">
        <v>0</v>
      </c>
      <c r="K5" t="s">
        <v>1</v>
      </c>
      <c r="L5" t="s">
        <v>2</v>
      </c>
      <c r="M5" t="s">
        <v>3</v>
      </c>
      <c r="N5" t="s">
        <v>4</v>
      </c>
      <c r="O5" t="s">
        <v>5</v>
      </c>
      <c r="P5" t="s">
        <v>6</v>
      </c>
      <c r="Q5" t="s">
        <v>7</v>
      </c>
      <c r="R5" t="s">
        <v>8</v>
      </c>
      <c r="S5" t="s">
        <v>9</v>
      </c>
      <c r="T5" t="s">
        <v>10</v>
      </c>
      <c r="U5" t="s">
        <v>11</v>
      </c>
      <c r="V5" t="s">
        <v>12</v>
      </c>
      <c r="W5" t="s">
        <v>13</v>
      </c>
      <c r="X5" t="s">
        <v>14</v>
      </c>
      <c r="Y5" s="4" t="s">
        <v>15</v>
      </c>
      <c r="Z5" t="s">
        <v>16</v>
      </c>
      <c r="AA5" t="s">
        <v>17</v>
      </c>
      <c r="AB5" t="s">
        <v>18</v>
      </c>
      <c r="AC5" t="s">
        <v>19</v>
      </c>
      <c r="AD5" t="s">
        <v>20</v>
      </c>
      <c r="AE5" t="s">
        <v>21</v>
      </c>
      <c r="AF5" t="s">
        <v>22</v>
      </c>
      <c r="AG5" t="s">
        <v>23</v>
      </c>
      <c r="AH5" t="s">
        <v>24</v>
      </c>
      <c r="AI5" t="s">
        <v>25</v>
      </c>
      <c r="AJ5" t="s">
        <v>26</v>
      </c>
      <c r="AK5" t="s">
        <v>27</v>
      </c>
      <c r="AL5" t="s">
        <v>28</v>
      </c>
      <c r="AM5" t="s">
        <v>29</v>
      </c>
      <c r="AN5" t="s">
        <v>30</v>
      </c>
      <c r="AO5" t="s">
        <v>31</v>
      </c>
      <c r="AP5" t="s">
        <v>32</v>
      </c>
      <c r="AQ5" t="s">
        <v>33</v>
      </c>
      <c r="AR5" t="s">
        <v>34</v>
      </c>
      <c r="AT5">
        <v>-5</v>
      </c>
      <c r="AU5" s="11" t="str" cm="1">
        <f t="array" ref="AU5">_xlfn.IFS(AT5&gt;0,"sharp"&amp;AT5&amp;"_major",AT5=0,"none_major",AT5&lt;0,"flat"&amp;ABS(AT5)&amp;"_major",TRUE,"-")</f>
        <v>flat5_major</v>
      </c>
      <c r="AV5" s="12" t="s">
        <v>48</v>
      </c>
      <c r="AW5" s="13" t="s">
        <v>39</v>
      </c>
      <c r="AX5" s="13" t="s">
        <v>52</v>
      </c>
      <c r="AY5" s="13" t="s">
        <v>41</v>
      </c>
      <c r="AZ5" s="13" t="s">
        <v>53</v>
      </c>
      <c r="BA5" s="14" t="s">
        <v>47</v>
      </c>
      <c r="BB5">
        <v>-8</v>
      </c>
      <c r="BC5" s="11" t="s">
        <v>54</v>
      </c>
      <c r="BD5" s="15" t="s">
        <v>38</v>
      </c>
      <c r="BE5" s="13"/>
      <c r="BF5" s="13"/>
      <c r="BG5" s="13" t="s">
        <v>50</v>
      </c>
      <c r="BH5" s="13" t="s">
        <v>53</v>
      </c>
      <c r="BI5" s="14" t="s">
        <v>55</v>
      </c>
    </row>
    <row r="6" spans="4:61" ht="17.25" customHeight="1">
      <c r="H6" t="s">
        <v>0</v>
      </c>
      <c r="I6" t="s">
        <v>1</v>
      </c>
      <c r="J6" t="s">
        <v>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8</v>
      </c>
      <c r="Q6" t="s">
        <v>9</v>
      </c>
      <c r="R6" t="s">
        <v>10</v>
      </c>
      <c r="S6" t="s">
        <v>11</v>
      </c>
      <c r="T6" t="s">
        <v>12</v>
      </c>
      <c r="U6" t="s">
        <v>13</v>
      </c>
      <c r="V6" t="s">
        <v>14</v>
      </c>
      <c r="W6" s="4" t="s">
        <v>15</v>
      </c>
      <c r="X6" t="s">
        <v>16</v>
      </c>
      <c r="Y6" t="s">
        <v>17</v>
      </c>
      <c r="Z6" t="s">
        <v>18</v>
      </c>
      <c r="AA6" t="s">
        <v>19</v>
      </c>
      <c r="AB6" t="s">
        <v>20</v>
      </c>
      <c r="AC6" t="s">
        <v>21</v>
      </c>
      <c r="AD6" t="s">
        <v>22</v>
      </c>
      <c r="AE6" t="s">
        <v>23</v>
      </c>
      <c r="AF6" t="s">
        <v>24</v>
      </c>
      <c r="AG6" t="s">
        <v>25</v>
      </c>
      <c r="AH6" t="s">
        <v>26</v>
      </c>
      <c r="AI6" t="s">
        <v>27</v>
      </c>
      <c r="AJ6" t="s">
        <v>28</v>
      </c>
      <c r="AK6" t="s">
        <v>29</v>
      </c>
      <c r="AL6" t="s">
        <v>30</v>
      </c>
      <c r="AM6" t="s">
        <v>31</v>
      </c>
      <c r="AN6" t="s">
        <v>32</v>
      </c>
      <c r="AO6" t="s">
        <v>33</v>
      </c>
      <c r="AP6" t="s">
        <v>34</v>
      </c>
      <c r="AT6">
        <v>-4</v>
      </c>
      <c r="AU6" s="11" t="str" cm="1">
        <f t="array" ref="AU6">_xlfn.IFS(AT6&gt;0,"sharp"&amp;AT6&amp;"_major",AT6=0,"none_major",AT6&lt;0,"flat"&amp;ABS(AT6)&amp;"_major",TRUE,"-")</f>
        <v>flat4_major</v>
      </c>
      <c r="AV6" s="12" t="s">
        <v>53</v>
      </c>
      <c r="AW6" s="13" t="s">
        <v>47</v>
      </c>
      <c r="AX6" s="13" t="s">
        <v>56</v>
      </c>
      <c r="AY6" s="13" t="s">
        <v>48</v>
      </c>
      <c r="AZ6" s="13" t="s">
        <v>57</v>
      </c>
      <c r="BA6" s="14" t="s">
        <v>52</v>
      </c>
      <c r="BB6">
        <v>-7</v>
      </c>
      <c r="BC6" s="11" t="s">
        <v>58</v>
      </c>
      <c r="BD6" s="15" t="s">
        <v>42</v>
      </c>
      <c r="BE6" s="13"/>
      <c r="BF6" s="13"/>
      <c r="BG6" s="13" t="s">
        <v>38</v>
      </c>
      <c r="BH6" s="13" t="s">
        <v>57</v>
      </c>
      <c r="BI6" s="14" t="s">
        <v>40</v>
      </c>
    </row>
    <row r="7" spans="4:61" ht="17.25" customHeight="1"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R7" t="s">
        <v>12</v>
      </c>
      <c r="S7" t="s">
        <v>13</v>
      </c>
      <c r="T7" t="s">
        <v>14</v>
      </c>
      <c r="U7" s="4" t="s">
        <v>15</v>
      </c>
      <c r="V7" t="s">
        <v>16</v>
      </c>
      <c r="W7" t="s">
        <v>17</v>
      </c>
      <c r="X7" t="s">
        <v>18</v>
      </c>
      <c r="Y7" t="s">
        <v>19</v>
      </c>
      <c r="Z7" t="s">
        <v>20</v>
      </c>
      <c r="AA7" t="s">
        <v>21</v>
      </c>
      <c r="AB7" t="s">
        <v>22</v>
      </c>
      <c r="AC7" t="s">
        <v>23</v>
      </c>
      <c r="AD7" t="s">
        <v>24</v>
      </c>
      <c r="AE7" t="s">
        <v>25</v>
      </c>
      <c r="AF7" t="s">
        <v>26</v>
      </c>
      <c r="AG7" t="s">
        <v>27</v>
      </c>
      <c r="AH7" t="s">
        <v>28</v>
      </c>
      <c r="AI7" t="s">
        <v>29</v>
      </c>
      <c r="AJ7" t="s">
        <v>30</v>
      </c>
      <c r="AK7" t="s">
        <v>31</v>
      </c>
      <c r="AL7" t="s">
        <v>32</v>
      </c>
      <c r="AM7" t="s">
        <v>33</v>
      </c>
      <c r="AN7" t="s">
        <v>34</v>
      </c>
      <c r="AT7">
        <v>-3</v>
      </c>
      <c r="AU7" s="11" t="str" cm="1">
        <f t="array" ref="AU7">_xlfn.IFS(AT7&gt;0,"sharp"&amp;AT7&amp;"_major",AT7=0,"none_major",AT7&lt;0,"flat"&amp;ABS(AT7)&amp;"_major",TRUE,"-")</f>
        <v>flat3_major</v>
      </c>
      <c r="AV7" s="12" t="s">
        <v>57</v>
      </c>
      <c r="AW7" s="13" t="s">
        <v>52</v>
      </c>
      <c r="AX7" s="13" t="s">
        <v>59</v>
      </c>
      <c r="AY7" s="13" t="s">
        <v>53</v>
      </c>
      <c r="AZ7" s="13" t="s">
        <v>60</v>
      </c>
      <c r="BA7" s="14" t="s">
        <v>56</v>
      </c>
      <c r="BB7">
        <v>-6</v>
      </c>
      <c r="BC7" s="11" t="s">
        <v>61</v>
      </c>
      <c r="BD7" s="15" t="s">
        <v>39</v>
      </c>
      <c r="BE7" s="13"/>
      <c r="BF7" s="13"/>
      <c r="BG7" s="13" t="s">
        <v>42</v>
      </c>
      <c r="BH7" s="13" t="s">
        <v>60</v>
      </c>
      <c r="BI7" s="14" t="s">
        <v>37</v>
      </c>
    </row>
    <row r="8" spans="4:61" ht="17.25" customHeight="1"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6</v>
      </c>
      <c r="K8" t="s">
        <v>7</v>
      </c>
      <c r="L8" t="s">
        <v>8</v>
      </c>
      <c r="M8" t="s">
        <v>9</v>
      </c>
      <c r="N8" t="s">
        <v>10</v>
      </c>
      <c r="O8" t="s">
        <v>11</v>
      </c>
      <c r="P8" t="s">
        <v>12</v>
      </c>
      <c r="Q8" t="s">
        <v>13</v>
      </c>
      <c r="R8" t="s">
        <v>14</v>
      </c>
      <c r="S8" s="4" t="s">
        <v>15</v>
      </c>
      <c r="T8" t="s">
        <v>16</v>
      </c>
      <c r="U8" t="s">
        <v>17</v>
      </c>
      <c r="V8" t="s">
        <v>18</v>
      </c>
      <c r="W8" t="s">
        <v>19</v>
      </c>
      <c r="X8" t="s">
        <v>20</v>
      </c>
      <c r="Y8" t="s">
        <v>21</v>
      </c>
      <c r="Z8" t="s">
        <v>22</v>
      </c>
      <c r="AA8" t="s">
        <v>23</v>
      </c>
      <c r="AB8" t="s">
        <v>24</v>
      </c>
      <c r="AC8" t="s">
        <v>25</v>
      </c>
      <c r="AD8" t="s">
        <v>26</v>
      </c>
      <c r="AE8" t="s">
        <v>27</v>
      </c>
      <c r="AF8" t="s">
        <v>28</v>
      </c>
      <c r="AG8" t="s">
        <v>29</v>
      </c>
      <c r="AH8" t="s">
        <v>30</v>
      </c>
      <c r="AI8" t="s">
        <v>31</v>
      </c>
      <c r="AJ8" t="s">
        <v>32</v>
      </c>
      <c r="AK8" t="s">
        <v>33</v>
      </c>
      <c r="AL8" t="s">
        <v>34</v>
      </c>
      <c r="AT8">
        <v>-2</v>
      </c>
      <c r="AU8" s="11" t="str" cm="1">
        <f t="array" ref="AU8">_xlfn.IFS(AT8&gt;0,"sharp"&amp;AT8&amp;"_major",AT8=0,"none_major",AT8&lt;0,"flat"&amp;ABS(AT8)&amp;"_major",TRUE,"-")</f>
        <v>flat2_major</v>
      </c>
      <c r="AV8" s="12" t="s">
        <v>60</v>
      </c>
      <c r="AW8" s="13" t="s">
        <v>56</v>
      </c>
      <c r="AX8" s="13" t="s">
        <v>62</v>
      </c>
      <c r="AY8" s="13" t="s">
        <v>57</v>
      </c>
      <c r="AZ8" s="13" t="s">
        <v>63</v>
      </c>
      <c r="BA8" s="14" t="s">
        <v>59</v>
      </c>
      <c r="BB8">
        <v>-5</v>
      </c>
      <c r="BC8" s="11" t="s">
        <v>64</v>
      </c>
      <c r="BD8" s="15" t="s">
        <v>47</v>
      </c>
      <c r="BE8" s="13"/>
      <c r="BF8" s="13"/>
      <c r="BG8" s="13" t="s">
        <v>39</v>
      </c>
      <c r="BH8" s="13" t="s">
        <v>63</v>
      </c>
      <c r="BI8" s="14" t="s">
        <v>41</v>
      </c>
    </row>
    <row r="9" spans="4:61" ht="17.25" customHeight="1">
      <c r="I9" t="s">
        <v>0</v>
      </c>
      <c r="J9" t="s">
        <v>1</v>
      </c>
      <c r="K9" t="s">
        <v>2</v>
      </c>
      <c r="L9" t="s">
        <v>3</v>
      </c>
      <c r="M9" t="s">
        <v>4</v>
      </c>
      <c r="N9" t="s">
        <v>5</v>
      </c>
      <c r="O9" t="s">
        <v>6</v>
      </c>
      <c r="P9" t="s">
        <v>7</v>
      </c>
      <c r="Q9" t="s">
        <v>8</v>
      </c>
      <c r="R9" t="s">
        <v>9</v>
      </c>
      <c r="S9" t="s">
        <v>10</v>
      </c>
      <c r="T9" t="s">
        <v>11</v>
      </c>
      <c r="U9" t="s">
        <v>12</v>
      </c>
      <c r="V9" t="s">
        <v>13</v>
      </c>
      <c r="W9" t="s">
        <v>14</v>
      </c>
      <c r="X9" s="4" t="s">
        <v>15</v>
      </c>
      <c r="Y9" t="s">
        <v>16</v>
      </c>
      <c r="Z9" t="s">
        <v>17</v>
      </c>
      <c r="AA9" t="s">
        <v>18</v>
      </c>
      <c r="AB9" t="s">
        <v>19</v>
      </c>
      <c r="AC9" t="s">
        <v>20</v>
      </c>
      <c r="AD9" t="s">
        <v>21</v>
      </c>
      <c r="AE9" t="s">
        <v>22</v>
      </c>
      <c r="AF9" t="s">
        <v>23</v>
      </c>
      <c r="AG9" t="s">
        <v>24</v>
      </c>
      <c r="AH9" t="s">
        <v>25</v>
      </c>
      <c r="AI9" t="s">
        <v>26</v>
      </c>
      <c r="AJ9" t="s">
        <v>27</v>
      </c>
      <c r="AK9" t="s">
        <v>28</v>
      </c>
      <c r="AL9" t="s">
        <v>29</v>
      </c>
      <c r="AM9" t="s">
        <v>30</v>
      </c>
      <c r="AN9" t="s">
        <v>31</v>
      </c>
      <c r="AO9" t="s">
        <v>32</v>
      </c>
      <c r="AP9" t="s">
        <v>33</v>
      </c>
      <c r="AQ9" t="s">
        <v>34</v>
      </c>
      <c r="AT9">
        <v>-1</v>
      </c>
      <c r="AU9" s="11" t="str" cm="1">
        <f t="array" ref="AU9">_xlfn.IFS(AT9&gt;0,"sharp"&amp;AT9&amp;"_major",AT9=0,"none_major",AT9&lt;0,"flat"&amp;ABS(AT9)&amp;"_major",TRUE,"-")</f>
        <v>flat1_major</v>
      </c>
      <c r="AV9" s="12" t="s">
        <v>63</v>
      </c>
      <c r="AW9" s="13" t="s">
        <v>59</v>
      </c>
      <c r="AX9" s="13" t="s">
        <v>65</v>
      </c>
      <c r="AY9" s="13" t="s">
        <v>60</v>
      </c>
      <c r="AZ9" s="13" t="s">
        <v>66</v>
      </c>
      <c r="BA9" s="14" t="s">
        <v>62</v>
      </c>
      <c r="BB9">
        <v>-4</v>
      </c>
      <c r="BC9" s="11" t="s">
        <v>67</v>
      </c>
      <c r="BD9" s="15" t="s">
        <v>52</v>
      </c>
      <c r="BE9" s="13"/>
      <c r="BF9" s="13"/>
      <c r="BG9" s="13" t="s">
        <v>47</v>
      </c>
      <c r="BH9" s="13" t="s">
        <v>66</v>
      </c>
      <c r="BI9" s="14" t="s">
        <v>48</v>
      </c>
    </row>
    <row r="10" spans="4:61" ht="17.25" customHeight="1">
      <c r="G10" t="s">
        <v>0</v>
      </c>
      <c r="H10" t="s">
        <v>1</v>
      </c>
      <c r="I10" t="s">
        <v>2</v>
      </c>
      <c r="J10" t="s">
        <v>3</v>
      </c>
      <c r="K10" t="s">
        <v>4</v>
      </c>
      <c r="L10" t="s">
        <v>5</v>
      </c>
      <c r="M10" t="s">
        <v>6</v>
      </c>
      <c r="N10" t="s">
        <v>7</v>
      </c>
      <c r="O10" t="s">
        <v>8</v>
      </c>
      <c r="P10" t="s">
        <v>9</v>
      </c>
      <c r="Q10" t="s">
        <v>10</v>
      </c>
      <c r="R10" t="s">
        <v>11</v>
      </c>
      <c r="S10" t="s">
        <v>12</v>
      </c>
      <c r="T10" t="s">
        <v>13</v>
      </c>
      <c r="U10" t="s">
        <v>14</v>
      </c>
      <c r="V10" s="4" t="s">
        <v>15</v>
      </c>
      <c r="W10" t="s">
        <v>16</v>
      </c>
      <c r="X10" t="s">
        <v>17</v>
      </c>
      <c r="Y10" t="s">
        <v>18</v>
      </c>
      <c r="Z10" t="s">
        <v>19</v>
      </c>
      <c r="AA10" t="s">
        <v>20</v>
      </c>
      <c r="AB10" t="s">
        <v>21</v>
      </c>
      <c r="AC10" t="s">
        <v>22</v>
      </c>
      <c r="AD10" t="s">
        <v>23</v>
      </c>
      <c r="AE10" t="s">
        <v>24</v>
      </c>
      <c r="AF10" t="s">
        <v>25</v>
      </c>
      <c r="AG10" t="s">
        <v>26</v>
      </c>
      <c r="AH10" t="s">
        <v>27</v>
      </c>
      <c r="AI10" t="s">
        <v>28</v>
      </c>
      <c r="AJ10" t="s">
        <v>29</v>
      </c>
      <c r="AK10" t="s">
        <v>30</v>
      </c>
      <c r="AL10" t="s">
        <v>31</v>
      </c>
      <c r="AM10" t="s">
        <v>32</v>
      </c>
      <c r="AN10" t="s">
        <v>33</v>
      </c>
      <c r="AO10" t="s">
        <v>34</v>
      </c>
      <c r="AT10">
        <v>0</v>
      </c>
      <c r="AU10" s="11" t="str" cm="1">
        <f t="array" ref="AU10">_xlfn.IFS(AT10&gt;0,"sharp"&amp;AT10&amp;"_major",AT10=0,"none_major",AT10&lt;0,"flat"&amp;ABS(AT10)&amp;"_major",TRUE,"-")</f>
        <v>none_major</v>
      </c>
      <c r="AV10" s="12" t="s">
        <v>66</v>
      </c>
      <c r="AW10" s="13" t="s">
        <v>62</v>
      </c>
      <c r="AX10" s="13" t="s">
        <v>68</v>
      </c>
      <c r="AY10" s="13" t="s">
        <v>63</v>
      </c>
      <c r="AZ10" s="13" t="s">
        <v>69</v>
      </c>
      <c r="BA10" s="14" t="s">
        <v>65</v>
      </c>
      <c r="BB10">
        <v>-3</v>
      </c>
      <c r="BC10" s="11" t="s">
        <v>70</v>
      </c>
      <c r="BD10" s="15" t="s">
        <v>56</v>
      </c>
      <c r="BE10" s="13"/>
      <c r="BF10" s="13"/>
      <c r="BG10" s="13" t="s">
        <v>52</v>
      </c>
      <c r="BH10" s="13" t="s">
        <v>69</v>
      </c>
      <c r="BI10" s="14" t="s">
        <v>71</v>
      </c>
    </row>
    <row r="11" spans="4:61" ht="17.25" customHeight="1">
      <c r="E11" t="s">
        <v>0</v>
      </c>
      <c r="F11" t="s">
        <v>1</v>
      </c>
      <c r="G11" t="s">
        <v>2</v>
      </c>
      <c r="H11" t="s">
        <v>3</v>
      </c>
      <c r="I11" t="s">
        <v>4</v>
      </c>
      <c r="J11" t="s">
        <v>5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11</v>
      </c>
      <c r="Q11" t="s">
        <v>12</v>
      </c>
      <c r="R11" t="s">
        <v>13</v>
      </c>
      <c r="S11" t="s">
        <v>14</v>
      </c>
      <c r="T11" s="4" t="s">
        <v>15</v>
      </c>
      <c r="U11" t="s">
        <v>16</v>
      </c>
      <c r="V11" t="s">
        <v>17</v>
      </c>
      <c r="W11" t="s">
        <v>18</v>
      </c>
      <c r="X11" t="s">
        <v>19</v>
      </c>
      <c r="Y11" t="s">
        <v>20</v>
      </c>
      <c r="Z11" t="s">
        <v>21</v>
      </c>
      <c r="AA11" t="s">
        <v>22</v>
      </c>
      <c r="AB11" t="s">
        <v>23</v>
      </c>
      <c r="AC11" t="s">
        <v>24</v>
      </c>
      <c r="AD11" t="s">
        <v>25</v>
      </c>
      <c r="AE11" t="s">
        <v>26</v>
      </c>
      <c r="AF11" t="s">
        <v>27</v>
      </c>
      <c r="AG11" t="s">
        <v>28</v>
      </c>
      <c r="AH11" t="s">
        <v>29</v>
      </c>
      <c r="AI11" t="s">
        <v>30</v>
      </c>
      <c r="AJ11" t="s">
        <v>31</v>
      </c>
      <c r="AK11" t="s">
        <v>32</v>
      </c>
      <c r="AL11" t="s">
        <v>33</v>
      </c>
      <c r="AM11" t="s">
        <v>34</v>
      </c>
      <c r="AT11">
        <v>1</v>
      </c>
      <c r="AU11" s="11" t="str" cm="1">
        <f t="array" ref="AU11">_xlfn.IFS(AT11&gt;0,"sharp"&amp;AT11&amp;"_major",AT11=0,"none_major",AT11&lt;0,"flat"&amp;ABS(AT11)&amp;"_major",TRUE,"-")</f>
        <v>sharp1_major</v>
      </c>
      <c r="AV11" s="12" t="s">
        <v>69</v>
      </c>
      <c r="AW11" s="13" t="s">
        <v>65</v>
      </c>
      <c r="AX11" s="13" t="s">
        <v>72</v>
      </c>
      <c r="AY11" s="13" t="s">
        <v>66</v>
      </c>
      <c r="AZ11" s="13" t="s">
        <v>73</v>
      </c>
      <c r="BA11" s="14" t="s">
        <v>68</v>
      </c>
      <c r="BB11">
        <v>-2</v>
      </c>
      <c r="BC11" s="11" t="s">
        <v>74</v>
      </c>
      <c r="BD11" s="15" t="s">
        <v>59</v>
      </c>
      <c r="BE11" s="13"/>
      <c r="BF11" s="13"/>
      <c r="BG11" s="13" t="s">
        <v>56</v>
      </c>
      <c r="BH11" s="13" t="s">
        <v>73</v>
      </c>
      <c r="BI11" s="14" t="s">
        <v>57</v>
      </c>
    </row>
    <row r="12" spans="4:61" ht="17.25" customHeight="1">
      <c r="J12" t="s">
        <v>0</v>
      </c>
      <c r="K12" t="s">
        <v>1</v>
      </c>
      <c r="L12" t="s">
        <v>2</v>
      </c>
      <c r="M12" t="s">
        <v>3</v>
      </c>
      <c r="N12" t="s">
        <v>4</v>
      </c>
      <c r="O12" t="s">
        <v>5</v>
      </c>
      <c r="P12" t="s">
        <v>6</v>
      </c>
      <c r="Q12" t="s">
        <v>7</v>
      </c>
      <c r="R12" t="s">
        <v>8</v>
      </c>
      <c r="S12" t="s">
        <v>9</v>
      </c>
      <c r="T12" t="s">
        <v>10</v>
      </c>
      <c r="U12" t="s">
        <v>11</v>
      </c>
      <c r="V12" t="s">
        <v>12</v>
      </c>
      <c r="W12" t="s">
        <v>13</v>
      </c>
      <c r="X12" t="s">
        <v>14</v>
      </c>
      <c r="Y12" s="4" t="s">
        <v>15</v>
      </c>
      <c r="Z12" t="s">
        <v>16</v>
      </c>
      <c r="AA12" t="s">
        <v>17</v>
      </c>
      <c r="AB12" t="s">
        <v>18</v>
      </c>
      <c r="AC12" t="s">
        <v>19</v>
      </c>
      <c r="AD12" t="s">
        <v>20</v>
      </c>
      <c r="AE12" t="s">
        <v>21</v>
      </c>
      <c r="AF12" t="s">
        <v>22</v>
      </c>
      <c r="AG12" t="s">
        <v>23</v>
      </c>
      <c r="AH12" t="s">
        <v>24</v>
      </c>
      <c r="AI12" t="s">
        <v>25</v>
      </c>
      <c r="AJ12" t="s">
        <v>26</v>
      </c>
      <c r="AK12" t="s">
        <v>27</v>
      </c>
      <c r="AL12" t="s">
        <v>28</v>
      </c>
      <c r="AM12" t="s">
        <v>29</v>
      </c>
      <c r="AN12" t="s">
        <v>30</v>
      </c>
      <c r="AO12" t="s">
        <v>31</v>
      </c>
      <c r="AP12" t="s">
        <v>32</v>
      </c>
      <c r="AQ12" t="s">
        <v>33</v>
      </c>
      <c r="AR12" t="s">
        <v>34</v>
      </c>
      <c r="AT12">
        <v>2</v>
      </c>
      <c r="AU12" s="11" t="str" cm="1">
        <f t="array" ref="AU12">_xlfn.IFS(AT12&gt;0,"sharp"&amp;AT12&amp;"_major",AT12=0,"none_major",AT12&lt;0,"flat"&amp;ABS(AT12)&amp;"_major",TRUE,"-")</f>
        <v>sharp2_major</v>
      </c>
      <c r="AV12" s="12" t="s">
        <v>73</v>
      </c>
      <c r="AW12" s="13" t="s">
        <v>68</v>
      </c>
      <c r="AX12" s="13" t="s">
        <v>75</v>
      </c>
      <c r="AY12" s="13" t="s">
        <v>69</v>
      </c>
      <c r="AZ12" s="13" t="s">
        <v>76</v>
      </c>
      <c r="BA12" s="14" t="s">
        <v>72</v>
      </c>
      <c r="BB12">
        <v>-1</v>
      </c>
      <c r="BC12" s="11" t="s">
        <v>77</v>
      </c>
      <c r="BD12" s="15" t="s">
        <v>62</v>
      </c>
      <c r="BE12" s="13"/>
      <c r="BF12" s="13"/>
      <c r="BG12" s="13" t="s">
        <v>59</v>
      </c>
      <c r="BH12" s="13" t="s">
        <v>76</v>
      </c>
      <c r="BI12" s="14" t="s">
        <v>60</v>
      </c>
    </row>
    <row r="13" spans="4:61" ht="17.25" customHeight="1">
      <c r="H13" t="s">
        <v>0</v>
      </c>
      <c r="I13" t="s">
        <v>1</v>
      </c>
      <c r="J13" t="s">
        <v>2</v>
      </c>
      <c r="K13" t="s">
        <v>3</v>
      </c>
      <c r="L13" t="s">
        <v>4</v>
      </c>
      <c r="M13" t="s">
        <v>5</v>
      </c>
      <c r="N13" t="s">
        <v>6</v>
      </c>
      <c r="O13" t="s">
        <v>7</v>
      </c>
      <c r="P13" t="s">
        <v>8</v>
      </c>
      <c r="Q13" t="s">
        <v>9</v>
      </c>
      <c r="R13" t="s">
        <v>10</v>
      </c>
      <c r="S13" t="s">
        <v>11</v>
      </c>
      <c r="T13" t="s">
        <v>12</v>
      </c>
      <c r="U13" t="s">
        <v>13</v>
      </c>
      <c r="V13" t="s">
        <v>14</v>
      </c>
      <c r="W13" s="4" t="s">
        <v>15</v>
      </c>
      <c r="X13" t="s">
        <v>16</v>
      </c>
      <c r="Y13" t="s">
        <v>17</v>
      </c>
      <c r="Z13" t="s">
        <v>18</v>
      </c>
      <c r="AA13" t="s">
        <v>19</v>
      </c>
      <c r="AB13" t="s">
        <v>20</v>
      </c>
      <c r="AC13" t="s">
        <v>21</v>
      </c>
      <c r="AD13" t="s">
        <v>22</v>
      </c>
      <c r="AE13" t="s">
        <v>23</v>
      </c>
      <c r="AF13" t="s">
        <v>24</v>
      </c>
      <c r="AG13" t="s">
        <v>25</v>
      </c>
      <c r="AH13" t="s">
        <v>26</v>
      </c>
      <c r="AI13" t="s">
        <v>27</v>
      </c>
      <c r="AJ13" t="s">
        <v>28</v>
      </c>
      <c r="AK13" t="s">
        <v>29</v>
      </c>
      <c r="AL13" t="s">
        <v>30</v>
      </c>
      <c r="AM13" t="s">
        <v>31</v>
      </c>
      <c r="AN13" t="s">
        <v>32</v>
      </c>
      <c r="AO13" t="s">
        <v>33</v>
      </c>
      <c r="AP13" t="s">
        <v>34</v>
      </c>
      <c r="AT13">
        <v>3</v>
      </c>
      <c r="AU13" s="11" t="str" cm="1">
        <f t="array" ref="AU13">_xlfn.IFS(AT13&gt;0,"sharp"&amp;AT13&amp;"_major",AT13=0,"none_major",AT13&lt;0,"flat"&amp;ABS(AT13)&amp;"_major",TRUE,"-")</f>
        <v>sharp3_major</v>
      </c>
      <c r="AV13" s="12" t="s">
        <v>76</v>
      </c>
      <c r="AW13" s="13" t="s">
        <v>72</v>
      </c>
      <c r="AX13" s="13" t="s">
        <v>78</v>
      </c>
      <c r="AY13" s="13" t="s">
        <v>73</v>
      </c>
      <c r="AZ13" s="13" t="s">
        <v>79</v>
      </c>
      <c r="BA13" s="14" t="s">
        <v>75</v>
      </c>
      <c r="BB13">
        <v>0</v>
      </c>
      <c r="BC13" s="11" t="s">
        <v>80</v>
      </c>
      <c r="BD13" s="15" t="s">
        <v>65</v>
      </c>
      <c r="BE13" s="13"/>
      <c r="BF13" s="13"/>
      <c r="BG13" s="13" t="s">
        <v>62</v>
      </c>
      <c r="BH13" s="13" t="s">
        <v>79</v>
      </c>
      <c r="BI13" s="14" t="s">
        <v>63</v>
      </c>
    </row>
    <row r="14" spans="4:61" ht="17.25" customHeight="1">
      <c r="F14" t="s">
        <v>0</v>
      </c>
      <c r="G14" t="s">
        <v>1</v>
      </c>
      <c r="H14" t="s">
        <v>2</v>
      </c>
      <c r="I14" t="s">
        <v>3</v>
      </c>
      <c r="J14" t="s">
        <v>4</v>
      </c>
      <c r="K14" t="s">
        <v>5</v>
      </c>
      <c r="L14" t="s">
        <v>6</v>
      </c>
      <c r="M14" t="s">
        <v>7</v>
      </c>
      <c r="N14" t="s">
        <v>8</v>
      </c>
      <c r="O14" t="s">
        <v>9</v>
      </c>
      <c r="P14" t="s">
        <v>10</v>
      </c>
      <c r="Q14" t="s">
        <v>11</v>
      </c>
      <c r="R14" t="s">
        <v>12</v>
      </c>
      <c r="S14" t="s">
        <v>13</v>
      </c>
      <c r="T14" t="s">
        <v>14</v>
      </c>
      <c r="U14" s="4" t="s">
        <v>15</v>
      </c>
      <c r="V14" t="s">
        <v>16</v>
      </c>
      <c r="W14" t="s">
        <v>17</v>
      </c>
      <c r="X14" t="s">
        <v>18</v>
      </c>
      <c r="Y14" t="s">
        <v>19</v>
      </c>
      <c r="Z14" t="s">
        <v>20</v>
      </c>
      <c r="AA14" t="s">
        <v>21</v>
      </c>
      <c r="AB14" t="s">
        <v>22</v>
      </c>
      <c r="AC14" t="s">
        <v>23</v>
      </c>
      <c r="AD14" t="s">
        <v>24</v>
      </c>
      <c r="AE14" t="s">
        <v>25</v>
      </c>
      <c r="AF14" t="s">
        <v>26</v>
      </c>
      <c r="AG14" t="s">
        <v>27</v>
      </c>
      <c r="AH14" t="s">
        <v>28</v>
      </c>
      <c r="AI14" t="s">
        <v>29</v>
      </c>
      <c r="AJ14" t="s">
        <v>30</v>
      </c>
      <c r="AK14" t="s">
        <v>31</v>
      </c>
      <c r="AL14" t="s">
        <v>32</v>
      </c>
      <c r="AM14" t="s">
        <v>33</v>
      </c>
      <c r="AN14" t="s">
        <v>34</v>
      </c>
      <c r="AT14">
        <v>4</v>
      </c>
      <c r="AU14" s="11" t="str" cm="1">
        <f t="array" ref="AU14">_xlfn.IFS(AT14&gt;0,"sharp"&amp;AT14&amp;"_major",AT14=0,"none_major",AT14&lt;0,"flat"&amp;ABS(AT14)&amp;"_major",TRUE,"-")</f>
        <v>sharp4_major</v>
      </c>
      <c r="AV14" s="12" t="s">
        <v>79</v>
      </c>
      <c r="AW14" s="13" t="s">
        <v>75</v>
      </c>
      <c r="AX14" s="13" t="s">
        <v>81</v>
      </c>
      <c r="AY14" s="13" t="s">
        <v>76</v>
      </c>
      <c r="AZ14" s="13" t="s">
        <v>82</v>
      </c>
      <c r="BA14" s="14" t="s">
        <v>78</v>
      </c>
      <c r="BB14">
        <v>1</v>
      </c>
      <c r="BC14" s="11" t="s">
        <v>83</v>
      </c>
      <c r="BD14" s="15" t="s">
        <v>68</v>
      </c>
      <c r="BE14" s="13"/>
      <c r="BF14" s="13"/>
      <c r="BG14" s="13" t="s">
        <v>65</v>
      </c>
      <c r="BH14" s="13" t="s">
        <v>82</v>
      </c>
      <c r="BI14" s="14" t="s">
        <v>66</v>
      </c>
    </row>
    <row r="15" spans="4:61" ht="17.25" customHeight="1">
      <c r="D15" t="s">
        <v>0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6</v>
      </c>
      <c r="K15" t="s">
        <v>7</v>
      </c>
      <c r="L15" t="s">
        <v>8</v>
      </c>
      <c r="M15" t="s">
        <v>9</v>
      </c>
      <c r="N15" t="s">
        <v>10</v>
      </c>
      <c r="O15" t="s">
        <v>11</v>
      </c>
      <c r="P15" t="s">
        <v>12</v>
      </c>
      <c r="Q15" t="s">
        <v>13</v>
      </c>
      <c r="R15" t="s">
        <v>14</v>
      </c>
      <c r="S15" s="4" t="s">
        <v>15</v>
      </c>
      <c r="T15" t="s">
        <v>16</v>
      </c>
      <c r="U15" t="s">
        <v>17</v>
      </c>
      <c r="V15" t="s">
        <v>18</v>
      </c>
      <c r="W15" t="s">
        <v>19</v>
      </c>
      <c r="X15" t="s">
        <v>20</v>
      </c>
      <c r="Y15" t="s">
        <v>21</v>
      </c>
      <c r="Z15" t="s">
        <v>22</v>
      </c>
      <c r="AA15" t="s">
        <v>23</v>
      </c>
      <c r="AB15" t="s">
        <v>24</v>
      </c>
      <c r="AC15" t="s">
        <v>25</v>
      </c>
      <c r="AD15" t="s">
        <v>26</v>
      </c>
      <c r="AE15" t="s">
        <v>27</v>
      </c>
      <c r="AF15" t="s">
        <v>28</v>
      </c>
      <c r="AG15" t="s">
        <v>29</v>
      </c>
      <c r="AH15" t="s">
        <v>30</v>
      </c>
      <c r="AI15" t="s">
        <v>31</v>
      </c>
      <c r="AJ15" t="s">
        <v>32</v>
      </c>
      <c r="AK15" t="s">
        <v>33</v>
      </c>
      <c r="AL15" t="s">
        <v>34</v>
      </c>
      <c r="AT15">
        <v>5</v>
      </c>
      <c r="AU15" s="11" t="str" cm="1">
        <f t="array" ref="AU15">_xlfn.IFS(AT15&gt;0,"sharp"&amp;AT15&amp;"_major",AT15=0,"none_major",AT15&lt;0,"flat"&amp;ABS(AT15)&amp;"_major",TRUE,"-")</f>
        <v>sharp5_major</v>
      </c>
      <c r="AV15" s="12" t="s">
        <v>82</v>
      </c>
      <c r="AW15" s="13" t="s">
        <v>78</v>
      </c>
      <c r="AX15" s="13" t="s">
        <v>84</v>
      </c>
      <c r="AY15" s="13" t="s">
        <v>79</v>
      </c>
      <c r="AZ15" s="13" t="s">
        <v>85</v>
      </c>
      <c r="BA15" s="14" t="s">
        <v>81</v>
      </c>
      <c r="BB15">
        <v>2</v>
      </c>
      <c r="BC15" s="11" t="s">
        <v>86</v>
      </c>
      <c r="BD15" s="15" t="s">
        <v>72</v>
      </c>
      <c r="BE15" s="13"/>
      <c r="BF15" s="13"/>
      <c r="BG15" s="13" t="s">
        <v>68</v>
      </c>
      <c r="BH15" s="13" t="s">
        <v>85</v>
      </c>
      <c r="BI15" s="14" t="s">
        <v>69</v>
      </c>
    </row>
    <row r="16" spans="4:61" ht="17.25" customHeight="1">
      <c r="I16" t="s">
        <v>0</v>
      </c>
      <c r="J16" t="s">
        <v>1</v>
      </c>
      <c r="K16" t="s">
        <v>2</v>
      </c>
      <c r="L16" t="s">
        <v>3</v>
      </c>
      <c r="M16" t="s">
        <v>4</v>
      </c>
      <c r="N16" t="s">
        <v>5</v>
      </c>
      <c r="O16" t="s">
        <v>6</v>
      </c>
      <c r="P16" t="s">
        <v>7</v>
      </c>
      <c r="Q16" t="s">
        <v>8</v>
      </c>
      <c r="R16" t="s">
        <v>9</v>
      </c>
      <c r="S16" t="s">
        <v>10</v>
      </c>
      <c r="T16" t="s">
        <v>11</v>
      </c>
      <c r="U16" t="s">
        <v>12</v>
      </c>
      <c r="V16" t="s">
        <v>13</v>
      </c>
      <c r="W16" t="s">
        <v>14</v>
      </c>
      <c r="X16" s="4" t="s">
        <v>15</v>
      </c>
      <c r="Y16" t="s">
        <v>16</v>
      </c>
      <c r="Z16" t="s">
        <v>17</v>
      </c>
      <c r="AA16" t="s">
        <v>18</v>
      </c>
      <c r="AB16" t="s">
        <v>19</v>
      </c>
      <c r="AC16" t="s">
        <v>20</v>
      </c>
      <c r="AD16" t="s">
        <v>21</v>
      </c>
      <c r="AE16" t="s">
        <v>22</v>
      </c>
      <c r="AF16" t="s">
        <v>23</v>
      </c>
      <c r="AG16" t="s">
        <v>24</v>
      </c>
      <c r="AH16" t="s">
        <v>25</v>
      </c>
      <c r="AI16" t="s">
        <v>26</v>
      </c>
      <c r="AJ16" t="s">
        <v>27</v>
      </c>
      <c r="AK16" t="s">
        <v>28</v>
      </c>
      <c r="AL16" t="s">
        <v>29</v>
      </c>
      <c r="AM16" t="s">
        <v>30</v>
      </c>
      <c r="AN16" t="s">
        <v>31</v>
      </c>
      <c r="AO16" t="s">
        <v>32</v>
      </c>
      <c r="AP16" t="s">
        <v>33</v>
      </c>
      <c r="AQ16" t="s">
        <v>34</v>
      </c>
      <c r="AT16">
        <v>6</v>
      </c>
      <c r="AU16" s="11" t="str" cm="1">
        <f t="array" ref="AU16">_xlfn.IFS(AT16&gt;0,"sharp"&amp;AT16&amp;"_major",AT16=0,"none_major",AT16&lt;0,"flat"&amp;ABS(AT16)&amp;"_major",TRUE,"-")</f>
        <v>sharp6_major</v>
      </c>
      <c r="AV16" s="12" t="s">
        <v>85</v>
      </c>
      <c r="AW16" s="13" t="s">
        <v>81</v>
      </c>
      <c r="AX16" s="13" t="s">
        <v>87</v>
      </c>
      <c r="AY16" s="13" t="s">
        <v>82</v>
      </c>
      <c r="AZ16" s="13" t="s">
        <v>88</v>
      </c>
      <c r="BA16" s="14" t="s">
        <v>84</v>
      </c>
      <c r="BB16">
        <v>3</v>
      </c>
      <c r="BC16" s="11" t="s">
        <v>89</v>
      </c>
      <c r="BD16" s="15" t="s">
        <v>75</v>
      </c>
      <c r="BE16" s="13"/>
      <c r="BF16" s="13"/>
      <c r="BG16" s="13" t="s">
        <v>72</v>
      </c>
      <c r="BH16" s="13" t="s">
        <v>88</v>
      </c>
      <c r="BI16" s="14" t="s">
        <v>73</v>
      </c>
    </row>
    <row r="17" spans="1:61" ht="17.25" customHeight="1" thickBot="1">
      <c r="AT17">
        <v>7</v>
      </c>
      <c r="AU17" s="16" t="str" cm="1">
        <f t="array" ref="AU17">_xlfn.IFS(AT17&gt;0,"sharp"&amp;AT17&amp;"_major",AT17=0,"none_major",AT17&lt;0,"flat"&amp;ABS(AT17)&amp;"_major",TRUE,"-")</f>
        <v>sharp7_major</v>
      </c>
      <c r="AV17" s="17" t="s">
        <v>88</v>
      </c>
      <c r="AW17" s="18" t="s">
        <v>84</v>
      </c>
      <c r="AX17" s="18" t="s">
        <v>90</v>
      </c>
      <c r="AY17" s="18" t="s">
        <v>85</v>
      </c>
      <c r="AZ17" s="18" t="s">
        <v>91</v>
      </c>
      <c r="BA17" s="19" t="s">
        <v>87</v>
      </c>
      <c r="BB17">
        <v>4</v>
      </c>
      <c r="BC17" s="11" t="s">
        <v>92</v>
      </c>
      <c r="BD17" s="15" t="s">
        <v>78</v>
      </c>
      <c r="BE17" s="13"/>
      <c r="BF17" s="13"/>
      <c r="BG17" s="13" t="s">
        <v>75</v>
      </c>
      <c r="BH17" s="13" t="s">
        <v>91</v>
      </c>
      <c r="BI17" s="14" t="s">
        <v>76</v>
      </c>
    </row>
    <row r="18" spans="1:61">
      <c r="G18" s="1" t="str" cm="1">
        <f t="array" ref="G18:AG18">J1:AJ1&amp;"m"</f>
        <v>Cflat2_m</v>
      </c>
      <c r="H18" s="20" t="str">
        <v>Gflat2_m</v>
      </c>
      <c r="I18" s="20" t="str">
        <v>Dflat2_m</v>
      </c>
      <c r="J18" s="20" t="str">
        <v>Aflat2_m</v>
      </c>
      <c r="K18" s="1" t="str">
        <v>Eflat2_m</v>
      </c>
      <c r="L18" s="1" t="str">
        <v>Bflat2_m</v>
      </c>
      <c r="M18" s="1" t="str">
        <v>Fflat_m</v>
      </c>
      <c r="N18" s="2" t="str">
        <v>Cflat_m</v>
      </c>
      <c r="O18" s="2" t="str">
        <v>Gflat_m</v>
      </c>
      <c r="P18" s="2" t="str">
        <v>Dflat_m</v>
      </c>
      <c r="Q18" s="2" t="str">
        <v>Aflat_m</v>
      </c>
      <c r="R18" s="2" t="str">
        <v>Eflat_m</v>
      </c>
      <c r="S18" s="2" t="str">
        <v>Bflat_m</v>
      </c>
      <c r="T18" s="2" t="str">
        <v>F_m</v>
      </c>
      <c r="U18" s="2" t="str">
        <v>C_m</v>
      </c>
      <c r="V18" s="2" t="str">
        <v>G_m</v>
      </c>
      <c r="W18" s="2" t="str">
        <v>D_m</v>
      </c>
      <c r="X18" s="3" t="str">
        <v>A_m</v>
      </c>
      <c r="Y18" s="2" t="str">
        <v>E_m</v>
      </c>
      <c r="Z18" s="2" t="str">
        <v>B_m</v>
      </c>
      <c r="AA18" s="2" t="str">
        <v>Fsharp_m</v>
      </c>
      <c r="AB18" s="2" t="str">
        <v>Csharp_m</v>
      </c>
      <c r="AC18" s="2" t="str">
        <v>Gsharp_m</v>
      </c>
      <c r="AD18" s="2" t="str">
        <v>Dsharp_m</v>
      </c>
      <c r="AE18" s="2" t="str">
        <v>Asharp_m</v>
      </c>
      <c r="AF18" s="1" t="str">
        <v>Esharp_m</v>
      </c>
      <c r="AG18" s="1" t="str">
        <v>Bsharp_m</v>
      </c>
      <c r="BB18">
        <v>5</v>
      </c>
      <c r="BC18" s="11" t="s">
        <v>93</v>
      </c>
      <c r="BD18" s="15" t="s">
        <v>81</v>
      </c>
      <c r="BE18" s="13"/>
      <c r="BF18" s="13"/>
      <c r="BG18" s="13" t="s">
        <v>78</v>
      </c>
      <c r="BH18" s="13" t="s">
        <v>94</v>
      </c>
      <c r="BI18" s="14" t="s">
        <v>79</v>
      </c>
    </row>
    <row r="19" spans="1:61">
      <c r="F19" t="s">
        <v>0</v>
      </c>
      <c r="G19" t="s">
        <v>1</v>
      </c>
      <c r="H19" t="s">
        <v>2</v>
      </c>
      <c r="I19" t="s">
        <v>3</v>
      </c>
      <c r="J19" t="s">
        <v>4</v>
      </c>
      <c r="K19" t="s">
        <v>5</v>
      </c>
      <c r="L19" t="s">
        <v>6</v>
      </c>
      <c r="M19" t="s">
        <v>7</v>
      </c>
      <c r="N19" t="s">
        <v>8</v>
      </c>
      <c r="O19" t="s">
        <v>9</v>
      </c>
      <c r="P19" t="s">
        <v>10</v>
      </c>
      <c r="Q19" t="s">
        <v>11</v>
      </c>
      <c r="R19" t="s">
        <v>12</v>
      </c>
      <c r="S19" t="s">
        <v>13</v>
      </c>
      <c r="T19" t="s">
        <v>14</v>
      </c>
      <c r="U19" s="4" t="s">
        <v>15</v>
      </c>
      <c r="V19" t="s">
        <v>16</v>
      </c>
      <c r="W19" t="s">
        <v>17</v>
      </c>
      <c r="X19" t="s">
        <v>18</v>
      </c>
      <c r="Y19" t="s">
        <v>19</v>
      </c>
      <c r="Z19" t="s">
        <v>20</v>
      </c>
      <c r="AA19" t="s">
        <v>21</v>
      </c>
      <c r="AB19" t="s">
        <v>22</v>
      </c>
      <c r="AC19" t="s">
        <v>23</v>
      </c>
      <c r="AD19" t="s">
        <v>24</v>
      </c>
      <c r="AE19" t="s">
        <v>25</v>
      </c>
      <c r="AF19" t="s">
        <v>26</v>
      </c>
      <c r="AG19" t="s">
        <v>27</v>
      </c>
      <c r="AH19" t="s">
        <v>28</v>
      </c>
      <c r="AI19" t="s">
        <v>29</v>
      </c>
      <c r="AJ19" t="s">
        <v>30</v>
      </c>
      <c r="AK19" t="s">
        <v>31</v>
      </c>
      <c r="AL19" t="s">
        <v>32</v>
      </c>
      <c r="AM19" t="s">
        <v>33</v>
      </c>
      <c r="AN19" t="s">
        <v>34</v>
      </c>
      <c r="BB19">
        <v>6</v>
      </c>
      <c r="BC19" s="11" t="s">
        <v>95</v>
      </c>
      <c r="BD19" s="15" t="s">
        <v>84</v>
      </c>
      <c r="BE19" s="13"/>
      <c r="BF19" s="13"/>
      <c r="BG19" s="13" t="s">
        <v>81</v>
      </c>
      <c r="BH19" s="13" t="s">
        <v>96</v>
      </c>
      <c r="BI19" s="14" t="s">
        <v>82</v>
      </c>
    </row>
    <row r="20" spans="1:61" ht="19.5" thickBot="1"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6</v>
      </c>
      <c r="K20" t="s">
        <v>7</v>
      </c>
      <c r="L20" t="s">
        <v>8</v>
      </c>
      <c r="M20" t="s">
        <v>9</v>
      </c>
      <c r="N20" t="s">
        <v>10</v>
      </c>
      <c r="O20" t="s">
        <v>11</v>
      </c>
      <c r="P20" t="s">
        <v>12</v>
      </c>
      <c r="Q20" t="s">
        <v>13</v>
      </c>
      <c r="R20" t="s">
        <v>14</v>
      </c>
      <c r="S20" s="4" t="s">
        <v>15</v>
      </c>
      <c r="T20" t="s">
        <v>16</v>
      </c>
      <c r="U20" t="s">
        <v>17</v>
      </c>
      <c r="V20" t="s">
        <v>18</v>
      </c>
      <c r="W20" t="s">
        <v>19</v>
      </c>
      <c r="X20" t="s">
        <v>20</v>
      </c>
      <c r="Y20" t="s">
        <v>21</v>
      </c>
      <c r="Z20" t="s">
        <v>22</v>
      </c>
      <c r="AA20" t="s">
        <v>23</v>
      </c>
      <c r="AB20" t="s">
        <v>24</v>
      </c>
      <c r="AC20" t="s">
        <v>25</v>
      </c>
      <c r="AD20" t="s">
        <v>26</v>
      </c>
      <c r="AE20" t="s">
        <v>27</v>
      </c>
      <c r="AF20" t="s">
        <v>28</v>
      </c>
      <c r="AG20" t="s">
        <v>29</v>
      </c>
      <c r="AH20" t="s">
        <v>30</v>
      </c>
      <c r="AI20" t="s">
        <v>31</v>
      </c>
      <c r="AJ20" t="s">
        <v>32</v>
      </c>
      <c r="AK20" t="s">
        <v>33</v>
      </c>
      <c r="AL20" t="s">
        <v>34</v>
      </c>
      <c r="BB20">
        <v>7</v>
      </c>
      <c r="BC20" s="16" t="s">
        <v>97</v>
      </c>
      <c r="BD20" s="21" t="s">
        <v>87</v>
      </c>
      <c r="BE20" s="18"/>
      <c r="BF20" s="18"/>
      <c r="BG20" s="18" t="s">
        <v>84</v>
      </c>
      <c r="BH20" s="18" t="s">
        <v>98</v>
      </c>
      <c r="BI20" s="19" t="s">
        <v>85</v>
      </c>
    </row>
    <row r="21" spans="1:61">
      <c r="I21" t="s">
        <v>0</v>
      </c>
      <c r="J21" t="s">
        <v>1</v>
      </c>
      <c r="K21" t="s">
        <v>2</v>
      </c>
      <c r="L21" t="s">
        <v>3</v>
      </c>
      <c r="M21" t="s">
        <v>4</v>
      </c>
      <c r="N21" t="s">
        <v>5</v>
      </c>
      <c r="O21" t="s">
        <v>6</v>
      </c>
      <c r="P21" t="s">
        <v>7</v>
      </c>
      <c r="Q21" t="s">
        <v>8</v>
      </c>
      <c r="R21" t="s">
        <v>9</v>
      </c>
      <c r="S21" t="s">
        <v>10</v>
      </c>
      <c r="T21" t="s">
        <v>11</v>
      </c>
      <c r="U21" t="s">
        <v>12</v>
      </c>
      <c r="V21" t="s">
        <v>13</v>
      </c>
      <c r="W21" t="s">
        <v>14</v>
      </c>
      <c r="X21" s="4" t="s">
        <v>15</v>
      </c>
      <c r="Y21" t="s">
        <v>16</v>
      </c>
      <c r="Z21" t="s">
        <v>17</v>
      </c>
      <c r="AA21" t="s">
        <v>18</v>
      </c>
      <c r="AB21" t="s">
        <v>19</v>
      </c>
      <c r="AC21" t="s">
        <v>20</v>
      </c>
      <c r="AD21" t="s">
        <v>21</v>
      </c>
      <c r="AE21" t="s">
        <v>22</v>
      </c>
      <c r="AF21" t="s">
        <v>23</v>
      </c>
      <c r="AG21" t="s">
        <v>24</v>
      </c>
      <c r="AH21" t="s">
        <v>25</v>
      </c>
      <c r="AI21" t="s">
        <v>26</v>
      </c>
      <c r="AJ21" t="s">
        <v>27</v>
      </c>
      <c r="AK21" t="s">
        <v>28</v>
      </c>
      <c r="AL21" t="s">
        <v>29</v>
      </c>
      <c r="AM21" t="s">
        <v>30</v>
      </c>
      <c r="AN21" t="s">
        <v>31</v>
      </c>
      <c r="AO21" t="s">
        <v>32</v>
      </c>
      <c r="AP21" t="s">
        <v>33</v>
      </c>
      <c r="AQ21" t="s">
        <v>34</v>
      </c>
    </row>
    <row r="22" spans="1:61">
      <c r="G22" t="s">
        <v>0</v>
      </c>
      <c r="H22" t="s">
        <v>1</v>
      </c>
      <c r="I22" t="s">
        <v>2</v>
      </c>
      <c r="J22" t="s">
        <v>3</v>
      </c>
      <c r="K22" t="s">
        <v>4</v>
      </c>
      <c r="L22" t="s">
        <v>5</v>
      </c>
      <c r="M22" t="s">
        <v>6</v>
      </c>
      <c r="N22" t="s">
        <v>7</v>
      </c>
      <c r="O22" t="s">
        <v>8</v>
      </c>
      <c r="P22" t="s">
        <v>9</v>
      </c>
      <c r="Q22" t="s">
        <v>10</v>
      </c>
      <c r="R22" t="s">
        <v>11</v>
      </c>
      <c r="S22" t="s">
        <v>12</v>
      </c>
      <c r="T22" t="s">
        <v>13</v>
      </c>
      <c r="U22" t="s">
        <v>14</v>
      </c>
      <c r="V22" s="4" t="s">
        <v>15</v>
      </c>
      <c r="W22" t="s">
        <v>16</v>
      </c>
      <c r="X22" t="s">
        <v>17</v>
      </c>
      <c r="Y22" t="s">
        <v>18</v>
      </c>
      <c r="Z22" t="s">
        <v>19</v>
      </c>
      <c r="AA22" t="s">
        <v>20</v>
      </c>
      <c r="AB22" t="s">
        <v>21</v>
      </c>
      <c r="AC22" t="s">
        <v>22</v>
      </c>
      <c r="AD22" t="s">
        <v>23</v>
      </c>
      <c r="AE22" t="s">
        <v>24</v>
      </c>
      <c r="AF22" t="s">
        <v>25</v>
      </c>
      <c r="AG22" t="s">
        <v>26</v>
      </c>
      <c r="AH22" t="s">
        <v>27</v>
      </c>
      <c r="AI22" t="s">
        <v>28</v>
      </c>
      <c r="AJ22" t="s">
        <v>29</v>
      </c>
      <c r="AK22" t="s">
        <v>30</v>
      </c>
      <c r="AL22" t="s">
        <v>31</v>
      </c>
      <c r="AM22" t="s">
        <v>32</v>
      </c>
      <c r="AN22" t="s">
        <v>33</v>
      </c>
      <c r="AO22" t="s">
        <v>34</v>
      </c>
    </row>
    <row r="23" spans="1:61">
      <c r="E23" t="s">
        <v>0</v>
      </c>
      <c r="F23" t="s">
        <v>1</v>
      </c>
      <c r="G23" t="s">
        <v>2</v>
      </c>
      <c r="H23" t="s">
        <v>3</v>
      </c>
      <c r="I23" t="s">
        <v>4</v>
      </c>
      <c r="J23" t="s">
        <v>5</v>
      </c>
      <c r="K23" t="s">
        <v>6</v>
      </c>
      <c r="L23" t="s">
        <v>7</v>
      </c>
      <c r="M23" t="s">
        <v>8</v>
      </c>
      <c r="N23" t="s">
        <v>9</v>
      </c>
      <c r="O23" t="s">
        <v>10</v>
      </c>
      <c r="P23" t="s">
        <v>11</v>
      </c>
      <c r="Q23" t="s">
        <v>12</v>
      </c>
      <c r="R23" t="s">
        <v>13</v>
      </c>
      <c r="S23" t="s">
        <v>14</v>
      </c>
      <c r="T23" s="4" t="s">
        <v>15</v>
      </c>
      <c r="U23" t="s">
        <v>16</v>
      </c>
      <c r="V23" t="s">
        <v>17</v>
      </c>
      <c r="W23" t="s">
        <v>18</v>
      </c>
      <c r="X23" t="s">
        <v>19</v>
      </c>
      <c r="Y23" t="s">
        <v>20</v>
      </c>
      <c r="Z23" t="s">
        <v>21</v>
      </c>
      <c r="AA23" t="s">
        <v>22</v>
      </c>
      <c r="AB23" t="s">
        <v>23</v>
      </c>
      <c r="AC23" t="s">
        <v>24</v>
      </c>
      <c r="AD23" t="s">
        <v>25</v>
      </c>
      <c r="AE23" t="s">
        <v>26</v>
      </c>
      <c r="AF23" t="s">
        <v>27</v>
      </c>
      <c r="AG23" t="s">
        <v>28</v>
      </c>
      <c r="AH23" t="s">
        <v>29</v>
      </c>
      <c r="AI23" t="s">
        <v>30</v>
      </c>
      <c r="AJ23" t="s">
        <v>31</v>
      </c>
      <c r="AK23" t="s">
        <v>32</v>
      </c>
      <c r="AL23" t="s">
        <v>33</v>
      </c>
      <c r="AM23" t="s">
        <v>34</v>
      </c>
    </row>
    <row r="24" spans="1:61">
      <c r="J24" t="s">
        <v>0</v>
      </c>
      <c r="K24" t="s">
        <v>1</v>
      </c>
      <c r="L24" t="s">
        <v>2</v>
      </c>
      <c r="M24" t="s">
        <v>3</v>
      </c>
      <c r="N24" t="s">
        <v>4</v>
      </c>
      <c r="O24" t="s">
        <v>5</v>
      </c>
      <c r="P24" t="s">
        <v>6</v>
      </c>
      <c r="Q24" t="s">
        <v>7</v>
      </c>
      <c r="R24" t="s">
        <v>8</v>
      </c>
      <c r="S24" t="s">
        <v>9</v>
      </c>
      <c r="T24" t="s">
        <v>10</v>
      </c>
      <c r="U24" t="s">
        <v>11</v>
      </c>
      <c r="V24" t="s">
        <v>12</v>
      </c>
      <c r="W24" t="s">
        <v>13</v>
      </c>
      <c r="X24" t="s">
        <v>14</v>
      </c>
      <c r="Y24" s="4" t="s">
        <v>15</v>
      </c>
      <c r="Z24" t="s">
        <v>16</v>
      </c>
      <c r="AA24" t="s">
        <v>17</v>
      </c>
      <c r="AB24" t="s">
        <v>18</v>
      </c>
      <c r="AC24" t="s">
        <v>19</v>
      </c>
      <c r="AD24" t="s">
        <v>20</v>
      </c>
      <c r="AE24" t="s">
        <v>21</v>
      </c>
      <c r="AF24" t="s">
        <v>22</v>
      </c>
      <c r="AG24" t="s">
        <v>23</v>
      </c>
      <c r="AH24" t="s">
        <v>24</v>
      </c>
      <c r="AI24" t="s">
        <v>25</v>
      </c>
      <c r="AJ24" t="s">
        <v>26</v>
      </c>
      <c r="AK24" t="s">
        <v>27</v>
      </c>
      <c r="AL24" t="s">
        <v>28</v>
      </c>
      <c r="AM24" t="s">
        <v>29</v>
      </c>
      <c r="AN24" t="s">
        <v>30</v>
      </c>
      <c r="AO24" t="s">
        <v>31</v>
      </c>
      <c r="AP24" t="s">
        <v>32</v>
      </c>
      <c r="AQ24" t="s">
        <v>33</v>
      </c>
      <c r="AR24" t="s">
        <v>34</v>
      </c>
      <c r="AV24" s="22" t="str" cm="1">
        <f t="array" ref="AV24:BA24">ROMAN({1,2,3,4,5,6})</f>
        <v>I</v>
      </c>
      <c r="AW24" s="22" t="str">
        <v>II</v>
      </c>
      <c r="AX24" s="22" t="str">
        <v>III</v>
      </c>
      <c r="AY24" s="22" t="str">
        <v>IV</v>
      </c>
      <c r="AZ24" s="22" t="str">
        <v>V</v>
      </c>
      <c r="BA24" s="22" t="str">
        <v>VI</v>
      </c>
      <c r="BD24" s="22" t="str" cm="1">
        <f t="array" ref="BD24:BI24">ROMAN({1,2,3,4,5,6})</f>
        <v>I</v>
      </c>
      <c r="BE24" s="23" t="str">
        <v>II</v>
      </c>
      <c r="BF24" s="23" t="str">
        <v>III</v>
      </c>
      <c r="BG24" s="23" t="str">
        <v>IV</v>
      </c>
      <c r="BH24" s="23" t="str">
        <v>V</v>
      </c>
      <c r="BI24" s="23" t="str">
        <v>VI</v>
      </c>
    </row>
    <row r="25" spans="1:61">
      <c r="A25" t="s">
        <v>0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t="s">
        <v>13</v>
      </c>
      <c r="O25" t="s">
        <v>14</v>
      </c>
      <c r="P25" t="s">
        <v>15</v>
      </c>
      <c r="Q25" t="s">
        <v>16</v>
      </c>
      <c r="R25" t="s">
        <v>17</v>
      </c>
      <c r="S25" t="s">
        <v>18</v>
      </c>
      <c r="T25" t="s">
        <v>19</v>
      </c>
      <c r="U25" t="s">
        <v>20</v>
      </c>
      <c r="V25" t="s">
        <v>21</v>
      </c>
      <c r="W25" t="s">
        <v>22</v>
      </c>
      <c r="X25" t="s">
        <v>23</v>
      </c>
      <c r="Y25" t="s">
        <v>24</v>
      </c>
      <c r="Z25" t="s">
        <v>25</v>
      </c>
      <c r="AA25" t="s">
        <v>26</v>
      </c>
      <c r="AB25" t="s">
        <v>27</v>
      </c>
      <c r="AC25" t="s">
        <v>28</v>
      </c>
      <c r="AD25" t="s">
        <v>29</v>
      </c>
      <c r="AE25" t="s">
        <v>30</v>
      </c>
      <c r="AF25" t="s">
        <v>31</v>
      </c>
      <c r="AG25" t="s">
        <v>32</v>
      </c>
      <c r="AH25" t="s">
        <v>33</v>
      </c>
      <c r="AI25" t="s">
        <v>34</v>
      </c>
      <c r="AU25" s="24" t="s">
        <v>99</v>
      </c>
      <c r="AV25" t="str" cm="1">
        <f t="array" aca="1" ref="AV25:AV39" ca="1">INDIRECT(INDEX(INDIRECT($AU25),_xlfn.ARABIC(AV$24)))</f>
        <v>C</v>
      </c>
      <c r="AW25" s="25" t="str" cm="1">
        <f t="array" aca="1" ref="AW25:AW39" ca="1">INDIRECT(INDEX(INDIRECT($AU25),_xlfn.ARABIC(AW$24)))</f>
        <v>D</v>
      </c>
      <c r="AX25" s="25" t="str" cm="1">
        <f t="array" aca="1" ref="AX25:AX39" ca="1">INDIRECT(INDEX(INDIRECT($AU25),_xlfn.ARABIC(AX$24)))</f>
        <v>E</v>
      </c>
      <c r="AY25" t="str" cm="1">
        <f t="array" aca="1" ref="AY25:AY39" ca="1">INDIRECT(INDEX(INDIRECT($AU25),_xlfn.ARABIC(AY$24)))</f>
        <v>F</v>
      </c>
      <c r="AZ25" t="str" cm="1">
        <f t="array" aca="1" ref="AZ25:AZ39" ca="1">INDIRECT(INDEX(INDIRECT($AU25),_xlfn.ARABIC(AZ$24)))</f>
        <v>G</v>
      </c>
      <c r="BA25" s="25" t="str" cm="1">
        <f t="array" aca="1" ref="BA25:BA39" ca="1">INDIRECT(INDEX(INDIRECT($AU25),_xlfn.ARABIC(BA$24)))</f>
        <v>A</v>
      </c>
      <c r="BC25" s="26" t="s">
        <v>80</v>
      </c>
      <c r="BD25" s="25" t="str" cm="1">
        <f t="array" aca="1" ref="BD25:BD39" ca="1">INDIRECT(INDEX(INDIRECT($BC25),_xlfn.ARABIC(BD$24)))</f>
        <v>A</v>
      </c>
      <c r="BE25" t="e" cm="1">
        <f t="array" aca="1" ref="BE25" ca="1">INDIRECT(INDEX(INDIRECT($BC25),_xlfn.ARABIC(BE$24)))</f>
        <v>#REF!</v>
      </c>
      <c r="BF25" t="e" cm="1">
        <f t="array" aca="1" ref="BF25" ca="1">INDIRECT(INDEX(INDIRECT($BC25),_xlfn.ARABIC(BF$24)))</f>
        <v>#REF!</v>
      </c>
      <c r="BG25" s="25" t="str" cm="1">
        <f t="array" aca="1" ref="BG25:BG39" ca="1">INDIRECT(INDEX(INDIRECT($BC25),_xlfn.ARABIC(BG$24)))</f>
        <v>D</v>
      </c>
      <c r="BH25" t="str" cm="1">
        <f t="array" aca="1" ref="BH25:BH39" ca="1">INDIRECT(INDEX(INDIRECT($BC25),_xlfn.ARABIC(BH$24)))</f>
        <v>E</v>
      </c>
      <c r="BI25" t="str" cm="1">
        <f t="array" aca="1" ref="BI25:BI39" ca="1">INDIRECT(INDEX(INDIRECT($BC25),_xlfn.ARABIC(BI$24)))</f>
        <v>F</v>
      </c>
    </row>
    <row r="26" spans="1:61">
      <c r="F26" t="s">
        <v>0</v>
      </c>
      <c r="G26" t="s">
        <v>1</v>
      </c>
      <c r="H26" t="s">
        <v>2</v>
      </c>
      <c r="I26" t="s">
        <v>3</v>
      </c>
      <c r="J26" t="s">
        <v>4</v>
      </c>
      <c r="K26" t="s">
        <v>5</v>
      </c>
      <c r="L26" t="s">
        <v>6</v>
      </c>
      <c r="M26" t="s">
        <v>7</v>
      </c>
      <c r="N26" t="s">
        <v>8</v>
      </c>
      <c r="O26" t="s">
        <v>9</v>
      </c>
      <c r="P26" t="s">
        <v>10</v>
      </c>
      <c r="Q26" t="s">
        <v>11</v>
      </c>
      <c r="R26" t="s">
        <v>12</v>
      </c>
      <c r="S26" t="s">
        <v>13</v>
      </c>
      <c r="T26" t="s">
        <v>14</v>
      </c>
      <c r="U26" s="4" t="s">
        <v>15</v>
      </c>
      <c r="V26" t="s">
        <v>16</v>
      </c>
      <c r="W26" t="s">
        <v>17</v>
      </c>
      <c r="X26" t="s">
        <v>18</v>
      </c>
      <c r="Y26" t="s">
        <v>19</v>
      </c>
      <c r="Z26" t="s">
        <v>20</v>
      </c>
      <c r="AA26" t="s">
        <v>21</v>
      </c>
      <c r="AB26" t="s">
        <v>22</v>
      </c>
      <c r="AC26" t="s">
        <v>23</v>
      </c>
      <c r="AD26" t="s">
        <v>24</v>
      </c>
      <c r="AE26" t="s">
        <v>25</v>
      </c>
      <c r="AF26" t="s">
        <v>26</v>
      </c>
      <c r="AG26" t="s">
        <v>27</v>
      </c>
      <c r="AH26" t="s">
        <v>28</v>
      </c>
      <c r="AI26" t="s">
        <v>29</v>
      </c>
      <c r="AJ26" t="s">
        <v>30</v>
      </c>
      <c r="AK26" t="s">
        <v>31</v>
      </c>
      <c r="AL26" t="s">
        <v>32</v>
      </c>
      <c r="AM26" t="s">
        <v>33</v>
      </c>
      <c r="AN26" t="s">
        <v>34</v>
      </c>
      <c r="AU26" s="27" t="s">
        <v>100</v>
      </c>
      <c r="AV26" t="str">
        <f ca="1"/>
        <v>D</v>
      </c>
      <c r="AW26" s="25" t="str">
        <f ca="1"/>
        <v>E</v>
      </c>
      <c r="AX26" s="25" t="str">
        <f ca="1"/>
        <v>F♯</v>
      </c>
      <c r="AY26" t="str">
        <f ca="1"/>
        <v>G</v>
      </c>
      <c r="AZ26" t="str">
        <f ca="1"/>
        <v>A</v>
      </c>
      <c r="BA26" s="25" t="str">
        <f ca="1"/>
        <v>B</v>
      </c>
      <c r="BD26" s="25" t="str">
        <f ca="1"/>
        <v>B</v>
      </c>
      <c r="BG26" s="25" t="str">
        <f ca="1"/>
        <v>E</v>
      </c>
      <c r="BH26" t="str">
        <f ca="1"/>
        <v>F♯</v>
      </c>
      <c r="BI26" t="str">
        <f ca="1"/>
        <v>G</v>
      </c>
    </row>
    <row r="27" spans="1:61">
      <c r="D27" t="s">
        <v>0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6</v>
      </c>
      <c r="K27" t="s">
        <v>7</v>
      </c>
      <c r="L27" t="s">
        <v>8</v>
      </c>
      <c r="M27" t="s">
        <v>9</v>
      </c>
      <c r="N27" t="s">
        <v>10</v>
      </c>
      <c r="O27" t="s">
        <v>11</v>
      </c>
      <c r="P27" t="s">
        <v>12</v>
      </c>
      <c r="Q27" t="s">
        <v>13</v>
      </c>
      <c r="R27" t="s">
        <v>14</v>
      </c>
      <c r="S27" s="4" t="s">
        <v>15</v>
      </c>
      <c r="T27" t="s">
        <v>16</v>
      </c>
      <c r="U27" t="s">
        <v>17</v>
      </c>
      <c r="V27" t="s">
        <v>18</v>
      </c>
      <c r="W27" t="s">
        <v>19</v>
      </c>
      <c r="X27" t="s">
        <v>20</v>
      </c>
      <c r="Y27" t="s">
        <v>21</v>
      </c>
      <c r="Z27" t="s">
        <v>22</v>
      </c>
      <c r="AA27" t="s">
        <v>23</v>
      </c>
      <c r="AB27" t="s">
        <v>24</v>
      </c>
      <c r="AC27" t="s">
        <v>25</v>
      </c>
      <c r="AD27" t="s">
        <v>26</v>
      </c>
      <c r="AE27" t="s">
        <v>27</v>
      </c>
      <c r="AF27" t="s">
        <v>28</v>
      </c>
      <c r="AG27" t="s">
        <v>29</v>
      </c>
      <c r="AH27" t="s">
        <v>30</v>
      </c>
      <c r="AI27" t="s">
        <v>31</v>
      </c>
      <c r="AJ27" t="s">
        <v>32</v>
      </c>
      <c r="AK27" t="s">
        <v>33</v>
      </c>
      <c r="AL27" t="s">
        <v>34</v>
      </c>
      <c r="AU27" s="27" t="s">
        <v>101</v>
      </c>
      <c r="AV27" t="str">
        <f ca="1"/>
        <v>E</v>
      </c>
      <c r="AW27" s="25" t="str">
        <f ca="1"/>
        <v>F</v>
      </c>
      <c r="AX27" s="25" t="str">
        <f ca="1"/>
        <v>G</v>
      </c>
      <c r="AY27" t="str">
        <f ca="1"/>
        <v>A</v>
      </c>
      <c r="AZ27" t="str">
        <f ca="1"/>
        <v>B</v>
      </c>
      <c r="BA27" s="25" t="str">
        <f ca="1"/>
        <v>C</v>
      </c>
      <c r="BD27" s="25" t="str">
        <f ca="1"/>
        <v>C</v>
      </c>
      <c r="BG27" s="25" t="str">
        <f ca="1"/>
        <v>F</v>
      </c>
      <c r="BH27" t="str">
        <f ca="1"/>
        <v>G♯</v>
      </c>
      <c r="BI27" t="str">
        <f ca="1"/>
        <v>A</v>
      </c>
    </row>
    <row r="28" spans="1:61">
      <c r="I28" t="s">
        <v>0</v>
      </c>
      <c r="J28" t="s">
        <v>1</v>
      </c>
      <c r="K28" t="s">
        <v>2</v>
      </c>
      <c r="L28" t="s">
        <v>3</v>
      </c>
      <c r="M28" t="s">
        <v>4</v>
      </c>
      <c r="N28" t="s">
        <v>5</v>
      </c>
      <c r="O28" t="s">
        <v>6</v>
      </c>
      <c r="P28" t="s">
        <v>7</v>
      </c>
      <c r="Q28" t="s">
        <v>8</v>
      </c>
      <c r="R28" t="s">
        <v>9</v>
      </c>
      <c r="S28" t="s">
        <v>10</v>
      </c>
      <c r="T28" t="s">
        <v>11</v>
      </c>
      <c r="U28" t="s">
        <v>12</v>
      </c>
      <c r="V28" t="s">
        <v>13</v>
      </c>
      <c r="W28" t="s">
        <v>14</v>
      </c>
      <c r="X28" s="4" t="s">
        <v>15</v>
      </c>
      <c r="Y28" t="s">
        <v>16</v>
      </c>
      <c r="Z28" t="s">
        <v>17</v>
      </c>
      <c r="AA28" t="s">
        <v>18</v>
      </c>
      <c r="AB28" t="s">
        <v>19</v>
      </c>
      <c r="AC28" t="s">
        <v>20</v>
      </c>
      <c r="AD28" t="s">
        <v>21</v>
      </c>
      <c r="AE28" t="s">
        <v>22</v>
      </c>
      <c r="AF28" t="s">
        <v>23</v>
      </c>
      <c r="AG28" t="s">
        <v>24</v>
      </c>
      <c r="AH28" t="s">
        <v>25</v>
      </c>
      <c r="AI28" t="s">
        <v>26</v>
      </c>
      <c r="AJ28" t="s">
        <v>27</v>
      </c>
      <c r="AK28" t="s">
        <v>28</v>
      </c>
      <c r="AL28" t="s">
        <v>29</v>
      </c>
      <c r="AM28" t="s">
        <v>30</v>
      </c>
      <c r="AN28" t="s">
        <v>31</v>
      </c>
      <c r="AO28" t="s">
        <v>32</v>
      </c>
      <c r="AP28" t="s">
        <v>33</v>
      </c>
      <c r="AQ28" t="s">
        <v>34</v>
      </c>
      <c r="AV28" t="str">
        <f ca="1"/>
        <v>F</v>
      </c>
      <c r="AW28" s="25" t="str">
        <f ca="1"/>
        <v>G</v>
      </c>
      <c r="AX28" s="25" t="str">
        <f ca="1"/>
        <v>A</v>
      </c>
      <c r="AY28" t="str">
        <f ca="1"/>
        <v>B♭</v>
      </c>
      <c r="AZ28" t="str">
        <f ca="1"/>
        <v>C</v>
      </c>
      <c r="BA28" s="25" t="str">
        <f ca="1"/>
        <v>D</v>
      </c>
      <c r="BD28" s="25" t="str">
        <f ca="1"/>
        <v>D</v>
      </c>
      <c r="BG28" s="25" t="str">
        <f ca="1"/>
        <v>G</v>
      </c>
      <c r="BH28" t="str">
        <f ca="1"/>
        <v>A</v>
      </c>
      <c r="BI28" t="str">
        <f ca="1"/>
        <v>B♭</v>
      </c>
    </row>
    <row r="29" spans="1:61">
      <c r="G29" t="s">
        <v>0</v>
      </c>
      <c r="H29" t="s">
        <v>1</v>
      </c>
      <c r="I29" t="s">
        <v>2</v>
      </c>
      <c r="J29" t="s">
        <v>3</v>
      </c>
      <c r="K29" t="s">
        <v>4</v>
      </c>
      <c r="L29" t="s">
        <v>5</v>
      </c>
      <c r="M29" t="s">
        <v>6</v>
      </c>
      <c r="N29" t="s">
        <v>7</v>
      </c>
      <c r="O29" t="s">
        <v>8</v>
      </c>
      <c r="P29" t="s">
        <v>9</v>
      </c>
      <c r="Q29" t="s">
        <v>10</v>
      </c>
      <c r="R29" t="s">
        <v>11</v>
      </c>
      <c r="S29" t="s">
        <v>12</v>
      </c>
      <c r="T29" t="s">
        <v>13</v>
      </c>
      <c r="U29" t="s">
        <v>14</v>
      </c>
      <c r="V29" s="4" t="s">
        <v>15</v>
      </c>
      <c r="W29" t="s">
        <v>16</v>
      </c>
      <c r="X29" t="s">
        <v>17</v>
      </c>
      <c r="Y29" t="s">
        <v>18</v>
      </c>
      <c r="Z29" t="s">
        <v>19</v>
      </c>
      <c r="AA29" t="s">
        <v>20</v>
      </c>
      <c r="AB29" t="s">
        <v>21</v>
      </c>
      <c r="AC29" t="s">
        <v>22</v>
      </c>
      <c r="AD29" t="s">
        <v>23</v>
      </c>
      <c r="AE29" t="s">
        <v>24</v>
      </c>
      <c r="AF29" t="s">
        <v>25</v>
      </c>
      <c r="AG29" t="s">
        <v>26</v>
      </c>
      <c r="AH29" t="s">
        <v>27</v>
      </c>
      <c r="AI29" t="s">
        <v>28</v>
      </c>
      <c r="AJ29" t="s">
        <v>29</v>
      </c>
      <c r="AK29" t="s">
        <v>30</v>
      </c>
      <c r="AL29" t="s">
        <v>31</v>
      </c>
      <c r="AM29" t="s">
        <v>32</v>
      </c>
      <c r="AN29" t="s">
        <v>33</v>
      </c>
      <c r="AO29" t="s">
        <v>34</v>
      </c>
      <c r="AV29" t="str">
        <f ca="1"/>
        <v>G</v>
      </c>
      <c r="AW29" s="25" t="str">
        <f ca="1"/>
        <v>A</v>
      </c>
      <c r="AX29" s="25" t="str">
        <f ca="1"/>
        <v>B</v>
      </c>
      <c r="AY29" t="str">
        <f ca="1"/>
        <v>C</v>
      </c>
      <c r="AZ29" t="str">
        <f ca="1"/>
        <v>D</v>
      </c>
      <c r="BA29" s="25" t="str">
        <f ca="1"/>
        <v>E</v>
      </c>
      <c r="BD29" s="25" t="str">
        <f ca="1"/>
        <v>E</v>
      </c>
      <c r="BG29" s="25" t="str">
        <f ca="1"/>
        <v>A</v>
      </c>
      <c r="BH29" t="str">
        <f ca="1"/>
        <v>B</v>
      </c>
      <c r="BI29" t="str">
        <f ca="1"/>
        <v>C</v>
      </c>
    </row>
    <row r="30" spans="1:61">
      <c r="E30" t="s">
        <v>0</v>
      </c>
      <c r="F30" t="s">
        <v>1</v>
      </c>
      <c r="G30" t="s">
        <v>2</v>
      </c>
      <c r="H30" t="s">
        <v>3</v>
      </c>
      <c r="I30" t="s">
        <v>4</v>
      </c>
      <c r="J30" t="s">
        <v>5</v>
      </c>
      <c r="K30" t="s">
        <v>6</v>
      </c>
      <c r="L30" t="s">
        <v>7</v>
      </c>
      <c r="M30" t="s">
        <v>8</v>
      </c>
      <c r="N30" t="s">
        <v>9</v>
      </c>
      <c r="O30" t="s">
        <v>10</v>
      </c>
      <c r="P30" t="s">
        <v>11</v>
      </c>
      <c r="Q30" t="s">
        <v>12</v>
      </c>
      <c r="R30" t="s">
        <v>13</v>
      </c>
      <c r="S30" t="s">
        <v>14</v>
      </c>
      <c r="T30" s="4" t="s">
        <v>15</v>
      </c>
      <c r="U30" t="s">
        <v>16</v>
      </c>
      <c r="V30" t="s">
        <v>17</v>
      </c>
      <c r="W30" t="s">
        <v>18</v>
      </c>
      <c r="X30" t="s">
        <v>19</v>
      </c>
      <c r="Y30" t="s">
        <v>20</v>
      </c>
      <c r="Z30" t="s">
        <v>21</v>
      </c>
      <c r="AA30" t="s">
        <v>22</v>
      </c>
      <c r="AB30" t="s">
        <v>23</v>
      </c>
      <c r="AC30" t="s">
        <v>24</v>
      </c>
      <c r="AD30" t="s">
        <v>25</v>
      </c>
      <c r="AE30" t="s">
        <v>26</v>
      </c>
      <c r="AF30" t="s">
        <v>27</v>
      </c>
      <c r="AG30" t="s">
        <v>28</v>
      </c>
      <c r="AH30" t="s">
        <v>29</v>
      </c>
      <c r="AI30" t="s">
        <v>30</v>
      </c>
      <c r="AJ30" t="s">
        <v>31</v>
      </c>
      <c r="AK30" t="s">
        <v>32</v>
      </c>
      <c r="AL30" t="s">
        <v>33</v>
      </c>
      <c r="AM30" t="s">
        <v>34</v>
      </c>
      <c r="AV30" t="str">
        <f ca="1"/>
        <v>A</v>
      </c>
      <c r="AW30" s="25" t="str">
        <f ca="1"/>
        <v>B♭</v>
      </c>
      <c r="AX30" s="25" t="str">
        <f ca="1"/>
        <v>C</v>
      </c>
      <c r="AY30" t="str">
        <f ca="1"/>
        <v>D</v>
      </c>
      <c r="AZ30" t="str">
        <f ca="1"/>
        <v>E</v>
      </c>
      <c r="BA30" s="25" t="str">
        <f ca="1"/>
        <v>F</v>
      </c>
      <c r="BD30" s="25" t="str">
        <f ca="1"/>
        <v>F</v>
      </c>
      <c r="BG30" s="25" t="str">
        <f ca="1"/>
        <v>B♭</v>
      </c>
      <c r="BH30" t="str">
        <f ca="1"/>
        <v>C♯</v>
      </c>
      <c r="BI30" t="str">
        <f ca="1"/>
        <v>D</v>
      </c>
    </row>
    <row r="31" spans="1:61">
      <c r="J31" t="s">
        <v>0</v>
      </c>
      <c r="K31" t="s">
        <v>1</v>
      </c>
      <c r="L31" t="s">
        <v>2</v>
      </c>
      <c r="M31" t="s">
        <v>3</v>
      </c>
      <c r="N31" t="s">
        <v>4</v>
      </c>
      <c r="O31" t="s">
        <v>5</v>
      </c>
      <c r="P31" t="s">
        <v>6</v>
      </c>
      <c r="Q31" t="s">
        <v>7</v>
      </c>
      <c r="R31" t="s">
        <v>8</v>
      </c>
      <c r="S31" t="s">
        <v>9</v>
      </c>
      <c r="T31" t="s">
        <v>10</v>
      </c>
      <c r="U31" t="s">
        <v>11</v>
      </c>
      <c r="V31" t="s">
        <v>12</v>
      </c>
      <c r="W31" t="s">
        <v>13</v>
      </c>
      <c r="X31" t="s">
        <v>14</v>
      </c>
      <c r="Y31" s="4" t="s">
        <v>15</v>
      </c>
      <c r="Z31" t="s">
        <v>16</v>
      </c>
      <c r="AA31" t="s">
        <v>17</v>
      </c>
      <c r="AB31" t="s">
        <v>18</v>
      </c>
      <c r="AC31" t="s">
        <v>19</v>
      </c>
      <c r="AD31" t="s">
        <v>20</v>
      </c>
      <c r="AE31" t="s">
        <v>21</v>
      </c>
      <c r="AF31" t="s">
        <v>22</v>
      </c>
      <c r="AG31" t="s">
        <v>23</v>
      </c>
      <c r="AH31" t="s">
        <v>24</v>
      </c>
      <c r="AI31" t="s">
        <v>25</v>
      </c>
      <c r="AJ31" t="s">
        <v>26</v>
      </c>
      <c r="AK31" t="s">
        <v>27</v>
      </c>
      <c r="AL31" t="s">
        <v>28</v>
      </c>
      <c r="AM31" t="s">
        <v>29</v>
      </c>
      <c r="AN31" t="s">
        <v>30</v>
      </c>
      <c r="AO31" t="s">
        <v>31</v>
      </c>
      <c r="AP31" t="s">
        <v>32</v>
      </c>
      <c r="AQ31" t="s">
        <v>33</v>
      </c>
      <c r="AR31" t="s">
        <v>34</v>
      </c>
      <c r="AV31" t="str">
        <f ca="1"/>
        <v>B</v>
      </c>
      <c r="AW31" s="25" t="str">
        <f ca="1"/>
        <v>C♯</v>
      </c>
      <c r="AX31" s="25" t="str">
        <f ca="1"/>
        <v>D♯</v>
      </c>
      <c r="AY31" t="str">
        <f ca="1"/>
        <v>E</v>
      </c>
      <c r="AZ31" t="str">
        <f ca="1"/>
        <v>F♯</v>
      </c>
      <c r="BA31" s="25" t="str">
        <f ca="1"/>
        <v>G♯</v>
      </c>
      <c r="BD31" s="25" t="str">
        <f ca="1"/>
        <v>G♯</v>
      </c>
      <c r="BG31" s="25" t="str">
        <f ca="1"/>
        <v>C♯</v>
      </c>
      <c r="BH31" t="str">
        <f ca="1"/>
        <v>D♯</v>
      </c>
      <c r="BI31" t="str">
        <f ca="1"/>
        <v>E</v>
      </c>
    </row>
    <row r="32" spans="1:61">
      <c r="A32" t="s">
        <v>0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6</v>
      </c>
      <c r="H32" t="s">
        <v>7</v>
      </c>
      <c r="I32" t="s">
        <v>8</v>
      </c>
      <c r="J32" t="s">
        <v>9</v>
      </c>
      <c r="K32" t="s">
        <v>10</v>
      </c>
      <c r="L32" t="s">
        <v>11</v>
      </c>
      <c r="M32" t="s">
        <v>12</v>
      </c>
      <c r="N32" t="s">
        <v>13</v>
      </c>
      <c r="O32" t="s">
        <v>14</v>
      </c>
      <c r="P32" t="s">
        <v>15</v>
      </c>
      <c r="Q32" t="s">
        <v>16</v>
      </c>
      <c r="R32" t="s">
        <v>17</v>
      </c>
      <c r="S32" t="s">
        <v>18</v>
      </c>
      <c r="T32" t="s">
        <v>19</v>
      </c>
      <c r="U32" t="s">
        <v>20</v>
      </c>
      <c r="V32" t="s">
        <v>21</v>
      </c>
      <c r="W32" t="s">
        <v>22</v>
      </c>
      <c r="X32" t="s">
        <v>23</v>
      </c>
      <c r="Y32" t="s">
        <v>24</v>
      </c>
      <c r="Z32" t="s">
        <v>25</v>
      </c>
      <c r="AA32" t="s">
        <v>26</v>
      </c>
      <c r="AB32" t="s">
        <v>27</v>
      </c>
      <c r="AC32" t="s">
        <v>28</v>
      </c>
      <c r="AD32" t="s">
        <v>29</v>
      </c>
      <c r="AE32" t="s">
        <v>30</v>
      </c>
      <c r="AF32" t="s">
        <v>31</v>
      </c>
      <c r="AG32" t="s">
        <v>32</v>
      </c>
      <c r="AH32" t="s">
        <v>33</v>
      </c>
      <c r="AI32" t="s">
        <v>34</v>
      </c>
      <c r="AV32" t="str">
        <f ca="1"/>
        <v>C</v>
      </c>
      <c r="AW32" s="25" t="str">
        <f ca="1"/>
        <v>D</v>
      </c>
      <c r="AX32" s="25" t="str">
        <f ca="1"/>
        <v>E</v>
      </c>
      <c r="AY32" t="str">
        <f ca="1"/>
        <v>F</v>
      </c>
      <c r="AZ32" t="str">
        <f ca="1"/>
        <v>G</v>
      </c>
      <c r="BA32" s="25" t="str">
        <f ca="1"/>
        <v>A</v>
      </c>
      <c r="BD32" s="25" t="str">
        <f ca="1"/>
        <v>A</v>
      </c>
      <c r="BG32" s="25" t="str">
        <f ca="1"/>
        <v>D</v>
      </c>
      <c r="BH32" t="str">
        <f ca="1"/>
        <v>E</v>
      </c>
      <c r="BI32" t="str">
        <f ca="1"/>
        <v>F</v>
      </c>
    </row>
    <row r="33" spans="6:61">
      <c r="F33" t="s">
        <v>0</v>
      </c>
      <c r="G33" t="s">
        <v>1</v>
      </c>
      <c r="H33" t="s">
        <v>2</v>
      </c>
      <c r="I33" t="s">
        <v>3</v>
      </c>
      <c r="J33" t="s">
        <v>4</v>
      </c>
      <c r="K33" t="s">
        <v>5</v>
      </c>
      <c r="L33" t="s">
        <v>6</v>
      </c>
      <c r="M33" t="s">
        <v>7</v>
      </c>
      <c r="N33" t="s">
        <v>8</v>
      </c>
      <c r="O33" t="s">
        <v>9</v>
      </c>
      <c r="P33" t="s">
        <v>10</v>
      </c>
      <c r="Q33" t="s">
        <v>11</v>
      </c>
      <c r="R33" t="s">
        <v>12</v>
      </c>
      <c r="S33" t="s">
        <v>13</v>
      </c>
      <c r="T33" t="s">
        <v>14</v>
      </c>
      <c r="U33" s="4" t="s">
        <v>15</v>
      </c>
      <c r="V33" t="s">
        <v>16</v>
      </c>
      <c r="W33" t="s">
        <v>17</v>
      </c>
      <c r="X33" t="s">
        <v>18</v>
      </c>
      <c r="Y33" t="s">
        <v>19</v>
      </c>
      <c r="Z33" t="s">
        <v>20</v>
      </c>
      <c r="AA33" t="s">
        <v>21</v>
      </c>
      <c r="AB33" t="s">
        <v>22</v>
      </c>
      <c r="AC33" t="s">
        <v>23</v>
      </c>
      <c r="AD33" t="s">
        <v>24</v>
      </c>
      <c r="AE33" t="s">
        <v>25</v>
      </c>
      <c r="AF33" t="s">
        <v>26</v>
      </c>
      <c r="AG33" t="s">
        <v>27</v>
      </c>
      <c r="AH33" t="s">
        <v>28</v>
      </c>
      <c r="AI33" t="s">
        <v>29</v>
      </c>
      <c r="AJ33" t="s">
        <v>30</v>
      </c>
      <c r="AK33" t="s">
        <v>31</v>
      </c>
      <c r="AL33" t="s">
        <v>32</v>
      </c>
      <c r="AM33" t="s">
        <v>33</v>
      </c>
      <c r="AN33" t="s">
        <v>34</v>
      </c>
      <c r="AV33" t="str">
        <f ca="1"/>
        <v>D</v>
      </c>
      <c r="AW33" s="25" t="str">
        <f ca="1"/>
        <v>E</v>
      </c>
      <c r="AX33" s="25" t="str">
        <f ca="1"/>
        <v>F♯</v>
      </c>
      <c r="AY33" t="str">
        <f ca="1"/>
        <v>G</v>
      </c>
      <c r="AZ33" t="str">
        <f ca="1"/>
        <v>A</v>
      </c>
      <c r="BA33" s="25" t="str">
        <f ca="1"/>
        <v>B</v>
      </c>
      <c r="BD33" s="25" t="str">
        <f ca="1"/>
        <v>B</v>
      </c>
      <c r="BG33" s="25" t="str">
        <f ca="1"/>
        <v>E</v>
      </c>
      <c r="BH33" t="str">
        <f ca="1"/>
        <v>F♯</v>
      </c>
      <c r="BI33" t="str">
        <f ca="1"/>
        <v>G</v>
      </c>
    </row>
    <row r="34" spans="6:61">
      <c r="AV34" t="str">
        <f ca="1"/>
        <v>E</v>
      </c>
      <c r="AW34" s="25" t="str">
        <f ca="1"/>
        <v>F</v>
      </c>
      <c r="AX34" s="25" t="str">
        <f ca="1"/>
        <v>G</v>
      </c>
      <c r="AY34" t="str">
        <f ca="1"/>
        <v>A</v>
      </c>
      <c r="AZ34" t="str">
        <f ca="1"/>
        <v>B</v>
      </c>
      <c r="BA34" s="25" t="str">
        <f ca="1"/>
        <v>C</v>
      </c>
      <c r="BD34" s="25" t="str">
        <f ca="1"/>
        <v>C</v>
      </c>
      <c r="BG34" s="25" t="str">
        <f ca="1"/>
        <v>F</v>
      </c>
      <c r="BH34" t="str">
        <f ca="1"/>
        <v>G♯</v>
      </c>
      <c r="BI34" t="str">
        <f ca="1"/>
        <v>A</v>
      </c>
    </row>
    <row r="35" spans="6:61">
      <c r="AV35" t="str">
        <f ca="1"/>
        <v>F</v>
      </c>
      <c r="AW35" s="25" t="str">
        <f ca="1"/>
        <v>G</v>
      </c>
      <c r="AX35" s="25" t="str">
        <f ca="1"/>
        <v>A</v>
      </c>
      <c r="AY35" t="str">
        <f ca="1"/>
        <v>B♭</v>
      </c>
      <c r="AZ35" t="str">
        <f ca="1"/>
        <v>C</v>
      </c>
      <c r="BA35" s="25" t="str">
        <f ca="1"/>
        <v>D</v>
      </c>
      <c r="BD35" s="25" t="str">
        <f ca="1"/>
        <v>D</v>
      </c>
      <c r="BG35" s="25" t="str">
        <f ca="1"/>
        <v>G</v>
      </c>
      <c r="BH35" t="str">
        <f ca="1"/>
        <v>A</v>
      </c>
      <c r="BI35" t="str">
        <f ca="1"/>
        <v>B♭</v>
      </c>
    </row>
    <row r="36" spans="6:61">
      <c r="AV36" t="str">
        <f ca="1"/>
        <v>G</v>
      </c>
      <c r="AW36" s="25" t="str">
        <f ca="1"/>
        <v>A</v>
      </c>
      <c r="AX36" s="25" t="str">
        <f ca="1"/>
        <v>B</v>
      </c>
      <c r="AY36" t="str">
        <f ca="1"/>
        <v>C</v>
      </c>
      <c r="AZ36" t="str">
        <f ca="1"/>
        <v>D</v>
      </c>
      <c r="BA36" s="25" t="str">
        <f ca="1"/>
        <v>E</v>
      </c>
      <c r="BD36" s="25" t="str">
        <f ca="1"/>
        <v>E</v>
      </c>
      <c r="BG36" s="25" t="str">
        <f ca="1"/>
        <v>A</v>
      </c>
      <c r="BH36" t="str">
        <f ca="1"/>
        <v>B</v>
      </c>
      <c r="BI36" t="str">
        <f ca="1"/>
        <v>C</v>
      </c>
    </row>
    <row r="37" spans="6:61">
      <c r="AV37" t="str">
        <f ca="1"/>
        <v>A</v>
      </c>
      <c r="AW37" s="25" t="str">
        <f ca="1"/>
        <v>B♭</v>
      </c>
      <c r="AX37" s="25" t="str">
        <f ca="1"/>
        <v>C</v>
      </c>
      <c r="AY37" t="str">
        <f ca="1"/>
        <v>D</v>
      </c>
      <c r="AZ37" t="str">
        <f ca="1"/>
        <v>E</v>
      </c>
      <c r="BA37" s="25" t="str">
        <f ca="1"/>
        <v>F</v>
      </c>
      <c r="BD37" s="25" t="str">
        <f ca="1"/>
        <v>F</v>
      </c>
      <c r="BG37" s="25" t="str">
        <f ca="1"/>
        <v>B♭</v>
      </c>
      <c r="BH37" t="str">
        <f ca="1"/>
        <v>C♯</v>
      </c>
      <c r="BI37" t="str">
        <f ca="1"/>
        <v>D</v>
      </c>
    </row>
    <row r="38" spans="6:61">
      <c r="AV38" t="str">
        <f ca="1"/>
        <v>B</v>
      </c>
      <c r="AW38" s="25" t="str">
        <f ca="1"/>
        <v>C♯</v>
      </c>
      <c r="AX38" s="25" t="str">
        <f ca="1"/>
        <v>D♯</v>
      </c>
      <c r="AY38" t="str">
        <f ca="1"/>
        <v>E</v>
      </c>
      <c r="AZ38" t="str">
        <f ca="1"/>
        <v>F♯</v>
      </c>
      <c r="BA38" s="25" t="str">
        <f ca="1"/>
        <v>G♯</v>
      </c>
      <c r="BD38" s="25" t="str">
        <f ca="1"/>
        <v>G♯</v>
      </c>
      <c r="BG38" s="25" t="str">
        <f ca="1"/>
        <v>C♯</v>
      </c>
      <c r="BH38" t="str">
        <f ca="1"/>
        <v>D♯</v>
      </c>
      <c r="BI38" t="str">
        <f ca="1"/>
        <v>E</v>
      </c>
    </row>
    <row r="39" spans="6:61">
      <c r="AV39" t="str">
        <f ca="1"/>
        <v>C</v>
      </c>
      <c r="AW39" s="25" t="str">
        <f ca="1"/>
        <v>D</v>
      </c>
      <c r="AX39" s="25" t="str">
        <f ca="1"/>
        <v>E</v>
      </c>
      <c r="AY39" t="str">
        <f ca="1"/>
        <v>F</v>
      </c>
      <c r="AZ39" t="str">
        <f ca="1"/>
        <v>G</v>
      </c>
      <c r="BA39" s="25" t="str">
        <f ca="1"/>
        <v>A</v>
      </c>
      <c r="BD39" s="25" t="str">
        <f ca="1"/>
        <v>A</v>
      </c>
      <c r="BG39" s="25" t="str">
        <f ca="1"/>
        <v>D</v>
      </c>
      <c r="BH39" t="str">
        <f ca="1"/>
        <v>E</v>
      </c>
      <c r="BI39" t="str">
        <f ca="1"/>
        <v>F</v>
      </c>
    </row>
  </sheetData>
  <phoneticPr fontId="1"/>
  <dataValidations count="2">
    <dataValidation type="list" allowBlank="1" showInputMessage="1" showErrorMessage="1" sqref="BC25" xr:uid="{3ABF4B1A-EC53-4DD3-8DB3-5F4439241AEA}">
      <formula1>$BC$3:$BC$20</formula1>
    </dataValidation>
    <dataValidation type="list" allowBlank="1" showInputMessage="1" showErrorMessage="1" sqref="AU25" xr:uid="{CA520AFA-4740-45F1-B38B-8EC4BD6B125A}">
      <formula1>$AU$3:$AU$17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84</vt:i4>
      </vt:variant>
    </vt:vector>
  </HeadingPairs>
  <TitlesOfParts>
    <vt:vector size="85" baseType="lpstr">
      <vt:lpstr>Sheet1</vt:lpstr>
      <vt:lpstr>A_</vt:lpstr>
      <vt:lpstr>A_m</vt:lpstr>
      <vt:lpstr>Aflat_</vt:lpstr>
      <vt:lpstr>Aflat_m</vt:lpstr>
      <vt:lpstr>Aflat2_</vt:lpstr>
      <vt:lpstr>Aflat2_m</vt:lpstr>
      <vt:lpstr>Asharp_</vt:lpstr>
      <vt:lpstr>Asharp_m</vt:lpstr>
      <vt:lpstr>B_</vt:lpstr>
      <vt:lpstr>B_m</vt:lpstr>
      <vt:lpstr>Bflat_</vt:lpstr>
      <vt:lpstr>Bflat_m</vt:lpstr>
      <vt:lpstr>Bflat2_</vt:lpstr>
      <vt:lpstr>Bflat2_m</vt:lpstr>
      <vt:lpstr>Bsharp_</vt:lpstr>
      <vt:lpstr>Bsharp_m</vt:lpstr>
      <vt:lpstr>C_</vt:lpstr>
      <vt:lpstr>C_m</vt:lpstr>
      <vt:lpstr>Cflat_</vt:lpstr>
      <vt:lpstr>Cflat_m</vt:lpstr>
      <vt:lpstr>Cflat2_</vt:lpstr>
      <vt:lpstr>Csharp_</vt:lpstr>
      <vt:lpstr>Csharp_m</vt:lpstr>
      <vt:lpstr>D_</vt:lpstr>
      <vt:lpstr>D_m</vt:lpstr>
      <vt:lpstr>Dflat_</vt:lpstr>
      <vt:lpstr>Dflat_m</vt:lpstr>
      <vt:lpstr>Dflat2_</vt:lpstr>
      <vt:lpstr>Dsharp_</vt:lpstr>
      <vt:lpstr>Dsharp_m</vt:lpstr>
      <vt:lpstr>E_</vt:lpstr>
      <vt:lpstr>E_m</vt:lpstr>
      <vt:lpstr>Eflat_</vt:lpstr>
      <vt:lpstr>Eflat_m</vt:lpstr>
      <vt:lpstr>Eflat2_</vt:lpstr>
      <vt:lpstr>Eflat2_m</vt:lpstr>
      <vt:lpstr>Esharp_</vt:lpstr>
      <vt:lpstr>Esharp_m</vt:lpstr>
      <vt:lpstr>F_</vt:lpstr>
      <vt:lpstr>F_m</vt:lpstr>
      <vt:lpstr>Fflat_</vt:lpstr>
      <vt:lpstr>Fflat_m</vt:lpstr>
      <vt:lpstr>flat1_major</vt:lpstr>
      <vt:lpstr>flat1_minor</vt:lpstr>
      <vt:lpstr>flat10_minor</vt:lpstr>
      <vt:lpstr>flat2_major</vt:lpstr>
      <vt:lpstr>flat2_minor</vt:lpstr>
      <vt:lpstr>flat3_major</vt:lpstr>
      <vt:lpstr>flat3_minor</vt:lpstr>
      <vt:lpstr>flat4_major</vt:lpstr>
      <vt:lpstr>flat4_minor</vt:lpstr>
      <vt:lpstr>flat5_major</vt:lpstr>
      <vt:lpstr>flat5_minor</vt:lpstr>
      <vt:lpstr>flat6_major</vt:lpstr>
      <vt:lpstr>flat6_minor</vt:lpstr>
      <vt:lpstr>flat7_major</vt:lpstr>
      <vt:lpstr>flat7_minor</vt:lpstr>
      <vt:lpstr>flat8_minor</vt:lpstr>
      <vt:lpstr>flat9_minor</vt:lpstr>
      <vt:lpstr>Fsharp_</vt:lpstr>
      <vt:lpstr>Fsharp_m</vt:lpstr>
      <vt:lpstr>G_</vt:lpstr>
      <vt:lpstr>G_m</vt:lpstr>
      <vt:lpstr>Gflat_</vt:lpstr>
      <vt:lpstr>Gflat_m</vt:lpstr>
      <vt:lpstr>Gflat2_</vt:lpstr>
      <vt:lpstr>Gsharp_</vt:lpstr>
      <vt:lpstr>Gsharp_m</vt:lpstr>
      <vt:lpstr>none_major</vt:lpstr>
      <vt:lpstr>none_minor</vt:lpstr>
      <vt:lpstr>sharp1_major</vt:lpstr>
      <vt:lpstr>sharp1_minor</vt:lpstr>
      <vt:lpstr>sharp2_major</vt:lpstr>
      <vt:lpstr>sharp2_minor</vt:lpstr>
      <vt:lpstr>sharp3_major</vt:lpstr>
      <vt:lpstr>sharp3_minor</vt:lpstr>
      <vt:lpstr>sharp4_major</vt:lpstr>
      <vt:lpstr>sharp4_minor</vt:lpstr>
      <vt:lpstr>sharp5_major</vt:lpstr>
      <vt:lpstr>sharp5_minor</vt:lpstr>
      <vt:lpstr>sharp6_major</vt:lpstr>
      <vt:lpstr>sharp6_minor</vt:lpstr>
      <vt:lpstr>sharp7_major</vt:lpstr>
      <vt:lpstr>sharp7_minor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Shin-ya Yamamoto</dc:creator>
  <cp:lastModifiedBy>Shin-ya Yamamoto</cp:lastModifiedBy>
  <dcterms:created xsi:type="dcterms:W3CDTF">2025-07-19T23:53:47Z</dcterms:created>
  <dcterms:modified xsi:type="dcterms:W3CDTF">2025-07-19T23:54:48Z</dcterms:modified>
</cp:coreProperties>
</file>